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9" activeTab="17"/>
  </bookViews>
  <sheets>
    <sheet name="Philosophy" sheetId="1" r:id="rId1"/>
    <sheet name="English" sheetId="2" r:id="rId2"/>
    <sheet name="Bengali (UG)" sheetId="3" r:id="rId3"/>
    <sheet name="Pol Science" sheetId="4" r:id="rId4"/>
    <sheet name="Sanskrit" sheetId="5" r:id="rId5"/>
    <sheet name="Economics" sheetId="6" r:id="rId6"/>
    <sheet name="Music" sheetId="7" r:id="rId7"/>
    <sheet name="Geography" sheetId="8" r:id="rId8"/>
    <sheet name="Chemistry" sheetId="9" r:id="rId9"/>
    <sheet name="Education" sheetId="10" r:id="rId10"/>
    <sheet name="History(H)" sheetId="11" r:id="rId11"/>
    <sheet name="Mathematics" sheetId="12" r:id="rId12"/>
    <sheet name="Physics" sheetId="13" r:id="rId13"/>
    <sheet name="Botany" sheetId="14" r:id="rId14"/>
    <sheet name="Computer Science" sheetId="15" r:id="rId15"/>
    <sheet name="Zoology" sheetId="16" r:id="rId16"/>
    <sheet name="ENVS" sheetId="17" r:id="rId17"/>
    <sheet name="Nutrition" sheetId="18" r:id="rId18"/>
  </sheets>
  <calcPr calcId="124519"/>
</workbook>
</file>

<file path=xl/calcChain.xml><?xml version="1.0" encoding="utf-8"?>
<calcChain xmlns="http://schemas.openxmlformats.org/spreadsheetml/2006/main">
  <c r="Q4" i="18"/>
  <c r="P4"/>
  <c r="O4"/>
  <c r="N4"/>
  <c r="M4"/>
  <c r="L4"/>
  <c r="Q4" i="17"/>
  <c r="P4"/>
  <c r="O4"/>
  <c r="N4"/>
  <c r="M4"/>
  <c r="L4"/>
  <c r="Q4" i="16"/>
  <c r="P4"/>
  <c r="O4"/>
  <c r="N4"/>
  <c r="M4"/>
  <c r="L4"/>
  <c r="Q4" i="15"/>
  <c r="P4"/>
  <c r="O4"/>
  <c r="N4"/>
  <c r="M4"/>
  <c r="L4"/>
  <c r="R4" s="1"/>
  <c r="Q4" i="14"/>
  <c r="P4"/>
  <c r="O4"/>
  <c r="N4"/>
  <c r="M4"/>
  <c r="L4"/>
  <c r="Q4" i="13"/>
  <c r="P4"/>
  <c r="O4"/>
  <c r="N4"/>
  <c r="M4"/>
  <c r="L4"/>
  <c r="Q4" i="12"/>
  <c r="P4"/>
  <c r="O4"/>
  <c r="N4"/>
  <c r="M4"/>
  <c r="L4"/>
  <c r="Q4" i="9"/>
  <c r="P4"/>
  <c r="O4"/>
  <c r="N4"/>
  <c r="Q4" i="11"/>
  <c r="P4"/>
  <c r="O4"/>
  <c r="N4"/>
  <c r="M4"/>
  <c r="L4"/>
  <c r="Q4" i="10"/>
  <c r="P4"/>
  <c r="O4"/>
  <c r="N4"/>
  <c r="M4"/>
  <c r="L4"/>
  <c r="M4" i="9"/>
  <c r="L4"/>
  <c r="Q4" i="8"/>
  <c r="P4"/>
  <c r="O4"/>
  <c r="N4"/>
  <c r="L4"/>
  <c r="Q4" i="7"/>
  <c r="P4"/>
  <c r="O4"/>
  <c r="N4"/>
  <c r="M4"/>
  <c r="L4"/>
  <c r="Q4" i="6"/>
  <c r="P4"/>
  <c r="O4"/>
  <c r="N4"/>
  <c r="M4"/>
  <c r="L4"/>
  <c r="Q11" i="5"/>
  <c r="P11"/>
  <c r="O11"/>
  <c r="M11"/>
  <c r="L11"/>
  <c r="Q11" i="4"/>
  <c r="P11"/>
  <c r="O11"/>
  <c r="M11"/>
  <c r="L11"/>
  <c r="Q11" i="3"/>
  <c r="P11"/>
  <c r="O11"/>
  <c r="N11"/>
  <c r="M11"/>
  <c r="L11"/>
  <c r="R11" s="1"/>
  <c r="Q11" i="2"/>
  <c r="P11"/>
  <c r="O11"/>
  <c r="N11"/>
  <c r="M11"/>
  <c r="L11"/>
  <c r="R4" i="1"/>
  <c r="Q4"/>
  <c r="P4"/>
  <c r="O4"/>
  <c r="M4"/>
  <c r="N4"/>
  <c r="L4"/>
  <c r="R4" i="18" l="1"/>
  <c r="R4" i="17"/>
  <c r="R4" i="16"/>
  <c r="R4" i="14"/>
  <c r="R4" i="13"/>
  <c r="R4" i="12"/>
  <c r="R4" i="11"/>
  <c r="R4" i="10"/>
  <c r="R4" i="9"/>
  <c r="R4" i="8"/>
  <c r="R4" i="7"/>
  <c r="R4" i="6"/>
  <c r="R11" i="5"/>
  <c r="R11" i="4"/>
  <c r="R11" i="2"/>
</calcChain>
</file>

<file path=xl/sharedStrings.xml><?xml version="1.0" encoding="utf-8"?>
<sst xmlns="http://schemas.openxmlformats.org/spreadsheetml/2006/main" count="1982" uniqueCount="543">
  <si>
    <t>Sl. No.</t>
  </si>
  <si>
    <t>Department</t>
  </si>
  <si>
    <t>Name of the Student</t>
  </si>
  <si>
    <t>Roll</t>
  </si>
  <si>
    <t>Number</t>
  </si>
  <si>
    <t>Regn. No</t>
  </si>
  <si>
    <t>Year of Registration</t>
  </si>
  <si>
    <t>Year of Passing</t>
  </si>
  <si>
    <t>CGPA</t>
  </si>
  <si>
    <t>Philosophy</t>
  </si>
  <si>
    <t>Tumpa Mahato</t>
  </si>
  <si>
    <t>2017-18</t>
  </si>
  <si>
    <t>Tiya Majhi Gope</t>
  </si>
  <si>
    <t>Susmita Paul</t>
  </si>
  <si>
    <t>Supriya Mandal</t>
  </si>
  <si>
    <t>Sunanda Majhi</t>
  </si>
  <si>
    <t>Sreyata Mondal</t>
  </si>
  <si>
    <t>Sikha Mallick</t>
  </si>
  <si>
    <t>Shila Mahato</t>
  </si>
  <si>
    <t>Santana Mahato</t>
  </si>
  <si>
    <t>Sangita Sing Patar</t>
  </si>
  <si>
    <t>Sanchayita Dutta</t>
  </si>
  <si>
    <t>Sadhana Mahato</t>
  </si>
  <si>
    <t>Rupali Mahato</t>
  </si>
  <si>
    <t>Rilamala Saren</t>
  </si>
  <si>
    <t>Renuka Rajwar</t>
  </si>
  <si>
    <t>Puspanjali Mahato</t>
  </si>
  <si>
    <t>Puja Rajwar</t>
  </si>
  <si>
    <t>Puja Karmakar</t>
  </si>
  <si>
    <t>Priyanka Banerjee</t>
  </si>
  <si>
    <t>Prity Bauri</t>
  </si>
  <si>
    <t>Pratima Mahato</t>
  </si>
  <si>
    <t>Phuleswari Mahato</t>
  </si>
  <si>
    <t>Parbati Majee</t>
  </si>
  <si>
    <t>Pallabi Kuiry</t>
  </si>
  <si>
    <t>Nepura Mahato</t>
  </si>
  <si>
    <t>GPW</t>
  </si>
  <si>
    <t>Mousumi Tudu</t>
  </si>
  <si>
    <t>Moni Das</t>
  </si>
  <si>
    <t>Mayna Mahato</t>
  </si>
  <si>
    <t>Mandira Sen</t>
  </si>
  <si>
    <t>Liza Chattaraj</t>
  </si>
  <si>
    <t>Laxmi Deogharia</t>
  </si>
  <si>
    <t>Lakshmi Gorai</t>
  </si>
  <si>
    <t>Kabita Mahato</t>
  </si>
  <si>
    <t>Jayanti Mahato</t>
  </si>
  <si>
    <t>Janaki Rajwar</t>
  </si>
  <si>
    <t>Gayetri Mahato</t>
  </si>
  <si>
    <t>Gaitri Bouri</t>
  </si>
  <si>
    <t>Dipali Mahato</t>
  </si>
  <si>
    <t>Chanchala Murmu</t>
  </si>
  <si>
    <t>Bahgyabati Mahato</t>
  </si>
  <si>
    <t>Apurani Mahato</t>
  </si>
  <si>
    <t>Aparna Mahato</t>
  </si>
  <si>
    <t>Anuradha Bouri</t>
  </si>
  <si>
    <t>Anjana Mahato</t>
  </si>
  <si>
    <t>Anjali Mahato</t>
  </si>
  <si>
    <t>Anima Mukherjee</t>
  </si>
  <si>
    <t>Abhijita Majhi</t>
  </si>
  <si>
    <t>No. of Students</t>
  </si>
  <si>
    <t>CGPA 8.01 -9.00</t>
  </si>
  <si>
    <t>CGPA 9.01 -10.00</t>
  </si>
  <si>
    <t>CGPA 7.01 -8.00</t>
  </si>
  <si>
    <t>CGPA 6.01 -7.00</t>
  </si>
  <si>
    <t>CGPA 5.01 -6.00</t>
  </si>
  <si>
    <t>Total</t>
  </si>
  <si>
    <t>Grade</t>
  </si>
  <si>
    <t>Result of the Department of Philosophy, 2020 Pass out Batch</t>
  </si>
  <si>
    <t>Result of the Department of English, 2020 Pass out Batch</t>
  </si>
  <si>
    <t>English</t>
  </si>
  <si>
    <t>Tanushree Majhi</t>
  </si>
  <si>
    <t>Tanushree Hansda</t>
  </si>
  <si>
    <t>Sutapa Mahata</t>
  </si>
  <si>
    <t>Susmita Rajowar</t>
  </si>
  <si>
    <t>Suradhani Murmu</t>
  </si>
  <si>
    <t>Sumana Patra</t>
  </si>
  <si>
    <t>Srabani Dutta</t>
  </si>
  <si>
    <t>Sonali Sarkar</t>
  </si>
  <si>
    <t>Sonali Gorain</t>
  </si>
  <si>
    <t>Sohini Mukherjee</t>
  </si>
  <si>
    <t>Soma Gorain</t>
  </si>
  <si>
    <t>Snigdha Mandal</t>
  </si>
  <si>
    <t>Snehachhaya Mahato</t>
  </si>
  <si>
    <t>Shuili Majhi</t>
  </si>
  <si>
    <t>Shikha Mandal</t>
  </si>
  <si>
    <t>Shantamayee Bauri</t>
  </si>
  <si>
    <t>Seuli Mahato</t>
  </si>
  <si>
    <t>Sehnaz Khatun</t>
  </si>
  <si>
    <t>Sangita Mahato</t>
  </si>
  <si>
    <t>Sangita Das</t>
  </si>
  <si>
    <t>Sahanaj Begam</t>
  </si>
  <si>
    <t>Ruma Majhi</t>
  </si>
  <si>
    <t>Riya Kumbhakar</t>
  </si>
  <si>
    <t>Rituparna Roy</t>
  </si>
  <si>
    <t>Rituparna Das</t>
  </si>
  <si>
    <t>Purnima Paramanik</t>
  </si>
  <si>
    <t>Puja Pandey</t>
  </si>
  <si>
    <t>Priya Karmakar</t>
  </si>
  <si>
    <t>Prakriti Das</t>
  </si>
  <si>
    <t>Payel Mondal</t>
  </si>
  <si>
    <t>Payel Karmakar</t>
  </si>
  <si>
    <t>Parbati Kumar</t>
  </si>
  <si>
    <t>Pallabi Gorai</t>
  </si>
  <si>
    <t>Nisha Chand</t>
  </si>
  <si>
    <t>Namrata Mahato</t>
  </si>
  <si>
    <t>Muskan Akhtar</t>
  </si>
  <si>
    <t>Mousumi Malakar</t>
  </si>
  <si>
    <t>Moumita Sahis</t>
  </si>
  <si>
    <t>Moumita Mandal</t>
  </si>
  <si>
    <t>Moumita Mahanty</t>
  </si>
  <si>
    <t>Mita Mandal</t>
  </si>
  <si>
    <t>Manasi Mahato</t>
  </si>
  <si>
    <t>Lipika Goswami</t>
  </si>
  <si>
    <t>Lalita Tudu</t>
  </si>
  <si>
    <t>Jhilik Banerjee</t>
  </si>
  <si>
    <t>Jayanti Kisku</t>
  </si>
  <si>
    <t>Indrani Ghosh</t>
  </si>
  <si>
    <t>Dolan Patra</t>
  </si>
  <si>
    <t>Debi Mandal</t>
  </si>
  <si>
    <t>Bristi Mandal</t>
  </si>
  <si>
    <t>Barnali Barat</t>
  </si>
  <si>
    <t>Atashi Kumar</t>
  </si>
  <si>
    <t>Ashalata Mahato</t>
  </si>
  <si>
    <t>Aparna Paul</t>
  </si>
  <si>
    <t>Anu Karmakar</t>
  </si>
  <si>
    <t>Anita Mahato</t>
  </si>
  <si>
    <t>Anandamayee Sahis</t>
  </si>
  <si>
    <t>Amba Rajak</t>
  </si>
  <si>
    <t>Alpana Murmu</t>
  </si>
  <si>
    <t>Result of the Department of Bengali (UG), 2020 Pass out Batch</t>
  </si>
  <si>
    <t>Bengali</t>
  </si>
  <si>
    <t>Madhumita Mahato</t>
  </si>
  <si>
    <t>Susmita Mandal</t>
  </si>
  <si>
    <t>Surabhi Mahato</t>
  </si>
  <si>
    <t>Supriya Sen</t>
  </si>
  <si>
    <t>Supriya Hembram</t>
  </si>
  <si>
    <t>Sudha Mandal</t>
  </si>
  <si>
    <t>Sudipta Mandal</t>
  </si>
  <si>
    <t>Suchitra Majhi</t>
  </si>
  <si>
    <t>Sonali Majhi</t>
  </si>
  <si>
    <t>Sonali Dey</t>
  </si>
  <si>
    <t>Somali Singhamahapatra</t>
  </si>
  <si>
    <t>Shreya Karmakar</t>
  </si>
  <si>
    <t>Sibani Mahato</t>
  </si>
  <si>
    <t>Santoshi Sarkar</t>
  </si>
  <si>
    <t>Sangita Sahis</t>
  </si>
  <si>
    <t>Sanchita Satapathi</t>
  </si>
  <si>
    <t>Rita Sardar</t>
  </si>
  <si>
    <t>Rima Dey</t>
  </si>
  <si>
    <t>Puja Kuiry</t>
  </si>
  <si>
    <t>Puja Lohar</t>
  </si>
  <si>
    <t>Puja Bauri</t>
  </si>
  <si>
    <t>Priyanka Mahato</t>
  </si>
  <si>
    <t>Priyanka Rajwar</t>
  </si>
  <si>
    <t>Priyanka Digar</t>
  </si>
  <si>
    <t>Priyanka Chatterjee</t>
  </si>
  <si>
    <t>Piyasa Chowdhury</t>
  </si>
  <si>
    <t>Pinki Mahapatra</t>
  </si>
  <si>
    <t>Parbati Sing Sardar</t>
  </si>
  <si>
    <t>Pabita Mahato</t>
  </si>
  <si>
    <t>Nirma Khatun</t>
  </si>
  <si>
    <t>Nibedita Mukherjee</t>
  </si>
  <si>
    <t>Neelam Singha Modak</t>
  </si>
  <si>
    <t>Nayeema Khatun</t>
  </si>
  <si>
    <t>Nayantara Kundu</t>
  </si>
  <si>
    <t>Mousumi Chall</t>
  </si>
  <si>
    <t>Moumita Mahato</t>
  </si>
  <si>
    <t>Mohima Chowdhury</t>
  </si>
  <si>
    <t>Mitali Das</t>
  </si>
  <si>
    <t>Meena Deogharia</t>
  </si>
  <si>
    <t>Manorama Majhi</t>
  </si>
  <si>
    <t>Mandabi Rajwar</t>
  </si>
  <si>
    <t>Madhumita Tudu</t>
  </si>
  <si>
    <t>Madhumita Majee</t>
  </si>
  <si>
    <t>Kajal Mahato</t>
  </si>
  <si>
    <t>Jharna Mahato</t>
  </si>
  <si>
    <t>Jayashree Mahato</t>
  </si>
  <si>
    <t>Jabarani Mahato</t>
  </si>
  <si>
    <t>Ishita Dutta</t>
  </si>
  <si>
    <t>Chandrika Mahato</t>
  </si>
  <si>
    <t>Bhanumati Murmu</t>
  </si>
  <si>
    <t>Basanti Mahato</t>
  </si>
  <si>
    <t>Asha Mahato</t>
  </si>
  <si>
    <t>Arpita Sahis</t>
  </si>
  <si>
    <t>Aparna Mandal</t>
  </si>
  <si>
    <t>Aparna Das</t>
  </si>
  <si>
    <t>Aparajita Mandal</t>
  </si>
  <si>
    <t>Anjali Dey</t>
  </si>
  <si>
    <t>Result of the Department of Political Science, 2020 Pass out Batch</t>
  </si>
  <si>
    <t>Political Science</t>
  </si>
  <si>
    <t>Debjani Mahato</t>
  </si>
  <si>
    <t>Usha Ram</t>
  </si>
  <si>
    <t>Triasha Mukherjee</t>
  </si>
  <si>
    <t>Tapti Rajak</t>
  </si>
  <si>
    <t>Sutapa Mahato</t>
  </si>
  <si>
    <t>Susmita Mahato</t>
  </si>
  <si>
    <t>Susmita Hembram</t>
  </si>
  <si>
    <t>Sunita Bauri</t>
  </si>
  <si>
    <t>Sumita Majhi</t>
  </si>
  <si>
    <t>Sumana Mahato</t>
  </si>
  <si>
    <t>Sonlai Sing Sardar</t>
  </si>
  <si>
    <t>Soma Mahato</t>
  </si>
  <si>
    <t>Shikha Mahato</t>
  </si>
  <si>
    <t>Rumpa Mahato</t>
  </si>
  <si>
    <t>Rupali Bouri</t>
  </si>
  <si>
    <t>Rupali Kumar</t>
  </si>
  <si>
    <t>Rumpa Mahanty</t>
  </si>
  <si>
    <t>Ruma Mahato</t>
  </si>
  <si>
    <t>Ruma Bauri</t>
  </si>
  <si>
    <t>Rinku Mahato</t>
  </si>
  <si>
    <t>Rima Halder</t>
  </si>
  <si>
    <t>Reshma Khatun</t>
  </si>
  <si>
    <t>Rama Soren</t>
  </si>
  <si>
    <t>Rabin Khatun</t>
  </si>
  <si>
    <t>Purnima Mahato</t>
  </si>
  <si>
    <t>Priti Paramanik</t>
  </si>
  <si>
    <t>Pratima Mandal</t>
  </si>
  <si>
    <t>Prathami Mandi</t>
  </si>
  <si>
    <t>Piu Sen</t>
  </si>
  <si>
    <t>Payel Halder</t>
  </si>
  <si>
    <t>Nayna Das</t>
  </si>
  <si>
    <t>Muskan Perween</t>
  </si>
  <si>
    <t>Moupiya Mandal</t>
  </si>
  <si>
    <t>Mita Ghosal</t>
  </si>
  <si>
    <t>Manju Mahato</t>
  </si>
  <si>
    <t>Mamoni Mahato</t>
  </si>
  <si>
    <t>Mamata Mahato</t>
  </si>
  <si>
    <t>Madhuri Mahato</t>
  </si>
  <si>
    <t>Madhuree Rajwar</t>
  </si>
  <si>
    <t>Khadeja Khatun</t>
  </si>
  <si>
    <t>Kanika Mahato</t>
  </si>
  <si>
    <t>Jugnu Khatoon</t>
  </si>
  <si>
    <t>Josoda Roy</t>
  </si>
  <si>
    <t>Jhilik Gayen</t>
  </si>
  <si>
    <t>Jharna Chakraborty</t>
  </si>
  <si>
    <t>Jayati Das</t>
  </si>
  <si>
    <t>Fiza Tasrin</t>
  </si>
  <si>
    <t>Doli Mandal</t>
  </si>
  <si>
    <t>Dipti Mandal</t>
  </si>
  <si>
    <t>Dipali Rajwar</t>
  </si>
  <si>
    <t>Chhaya Paul</t>
  </si>
  <si>
    <t>Bharati Mandal</t>
  </si>
  <si>
    <t>Bhabani Karmakar</t>
  </si>
  <si>
    <t>Barnali Mandal</t>
  </si>
  <si>
    <t>Archana Mahato</t>
  </si>
  <si>
    <t>Aparna Tudu</t>
  </si>
  <si>
    <t>Ankita Banerjee</t>
  </si>
  <si>
    <t>Anjali Das</t>
  </si>
  <si>
    <t>Aditi Mahato</t>
  </si>
  <si>
    <t>Result of the Department of Sanskrit, 2020 Pass out Batch</t>
  </si>
  <si>
    <t>Sanskrit</t>
  </si>
  <si>
    <t>Sumitra Paramanik</t>
  </si>
  <si>
    <t>Sujata Singha</t>
  </si>
  <si>
    <t>Subarna Mahato</t>
  </si>
  <si>
    <t>Sripti Mahato</t>
  </si>
  <si>
    <t>Somdutta Mura</t>
  </si>
  <si>
    <t>Shrabani Mahata</t>
  </si>
  <si>
    <t>Shikha Rajwar</t>
  </si>
  <si>
    <t>Shampa Dutta Kayal</t>
  </si>
  <si>
    <t>Shantanu Khan</t>
  </si>
  <si>
    <t>Sampa Mahata</t>
  </si>
  <si>
    <t>Riya Banerjee</t>
  </si>
  <si>
    <t>Rina Bauri</t>
  </si>
  <si>
    <t>Rebati Baskey</t>
  </si>
  <si>
    <t>Rajyashree Sardar</t>
  </si>
  <si>
    <t>Pramila Hembram</t>
  </si>
  <si>
    <t>Nisha Gorain</t>
  </si>
  <si>
    <t>Nilima Mahato</t>
  </si>
  <si>
    <t>Mridula Mahato</t>
  </si>
  <si>
    <t>Mou Bauri</t>
  </si>
  <si>
    <t>Moumita Karmakar</t>
  </si>
  <si>
    <t>Mampi Mahato</t>
  </si>
  <si>
    <t>Mamoni Khan</t>
  </si>
  <si>
    <t>Mamata Murmu</t>
  </si>
  <si>
    <t>Khukumani Mahato</t>
  </si>
  <si>
    <t>Karuna Bauri</t>
  </si>
  <si>
    <t>Jaba Rani Mahato</t>
  </si>
  <si>
    <t>Dipsikha Das</t>
  </si>
  <si>
    <t>Chanchala Mahato</t>
  </si>
  <si>
    <t>Bhagyabati Mahato</t>
  </si>
  <si>
    <t>Bhadu Rani Mahato</t>
  </si>
  <si>
    <t>Basumati Mahato</t>
  </si>
  <si>
    <t>Barsha Char</t>
  </si>
  <si>
    <t>Barnali Bauri</t>
  </si>
  <si>
    <t>Astami Mahato</t>
  </si>
  <si>
    <t>Ashapurna Bauri</t>
  </si>
  <si>
    <t>Asha Rani Mahato</t>
  </si>
  <si>
    <t>Asha Chatterjee</t>
  </si>
  <si>
    <t>Asha Bauri</t>
  </si>
  <si>
    <t>Anushree Rajak</t>
  </si>
  <si>
    <t>Annapurna Goswami</t>
  </si>
  <si>
    <t>Result of the Department of Economics, 2020 Pass out Batch</t>
  </si>
  <si>
    <t>Economics</t>
  </si>
  <si>
    <t>Silpa Dutta</t>
  </si>
  <si>
    <t>Shreya Das</t>
  </si>
  <si>
    <t>Sampa Mahato</t>
  </si>
  <si>
    <t>Sabita Mahato</t>
  </si>
  <si>
    <t>Rina Mahato</t>
  </si>
  <si>
    <t>Pratiksha Chatterjee</t>
  </si>
  <si>
    <t>Nilofar Bano</t>
  </si>
  <si>
    <t>Kalabati Mahato</t>
  </si>
  <si>
    <t>Jaba Mahato</t>
  </si>
  <si>
    <t>Ismat Jahan</t>
  </si>
  <si>
    <t>Anisha Mukherjee</t>
  </si>
  <si>
    <t>Result of the Department of Music, 2020 Pass out Batch</t>
  </si>
  <si>
    <t>Music</t>
  </si>
  <si>
    <t>Tanushree Talukdar</t>
  </si>
  <si>
    <t>Sumana Layek</t>
  </si>
  <si>
    <t>Sneha Bhattacharya</t>
  </si>
  <si>
    <t>Smita Palit</t>
  </si>
  <si>
    <t>Rituparna Mandal</t>
  </si>
  <si>
    <t>Priti Paul</t>
  </si>
  <si>
    <t>Padma Karmakar</t>
  </si>
  <si>
    <t>Nibedita Chandra</t>
  </si>
  <si>
    <t>Nabarupa Kalindi</t>
  </si>
  <si>
    <t>Madhurima Chakraborty</t>
  </si>
  <si>
    <t>Dona Mukherjee</t>
  </si>
  <si>
    <t>Dipanwita Adhikary</t>
  </si>
  <si>
    <t>Chandrima Banerjee</t>
  </si>
  <si>
    <t>Ananya Mahato</t>
  </si>
  <si>
    <t>Geography</t>
  </si>
  <si>
    <t>Sushila Mandal</t>
  </si>
  <si>
    <t>Suparna Mandal</t>
  </si>
  <si>
    <t>Result of the Department of Geography, 2020 Pass out Batch</t>
  </si>
  <si>
    <t>Suchitra Mahato</t>
  </si>
  <si>
    <t>Soma Ruhidas</t>
  </si>
  <si>
    <t>Soma Mahata</t>
  </si>
  <si>
    <t>Shilabati Mahato</t>
  </si>
  <si>
    <t>Riya Kar</t>
  </si>
  <si>
    <t>Priya Mondal</t>
  </si>
  <si>
    <t>Pratima Mahata</t>
  </si>
  <si>
    <t>Poulami Karmakar</t>
  </si>
  <si>
    <t>Payel Mishra</t>
  </si>
  <si>
    <t>Pallabi Mahato</t>
  </si>
  <si>
    <t>Nitu Karmakar</t>
  </si>
  <si>
    <t>Mousumi Satvaya</t>
  </si>
  <si>
    <t>Laxmi Mahato</t>
  </si>
  <si>
    <t>Dipanwita Majhi</t>
  </si>
  <si>
    <t>Chhanda Bisui</t>
  </si>
  <si>
    <t>Chandrima Ghosh</t>
  </si>
  <si>
    <t>Bristi Ghosh</t>
  </si>
  <si>
    <t>Anjali Shaw</t>
  </si>
  <si>
    <t>Chemistry</t>
  </si>
  <si>
    <t>Sunita Mahato</t>
  </si>
  <si>
    <t>Saptaparna Sinhababu</t>
  </si>
  <si>
    <t>Moumita Seth</t>
  </si>
  <si>
    <t>Jabamani Gorain</t>
  </si>
  <si>
    <t>Niharika Goswami</t>
  </si>
  <si>
    <t>Result of the Department of Chemistry, 2020 Pass out Batch</t>
  </si>
  <si>
    <t>Education</t>
  </si>
  <si>
    <t>Tumpa Das</t>
  </si>
  <si>
    <t>Sujata Mahato</t>
  </si>
  <si>
    <t>Safina Khatun</t>
  </si>
  <si>
    <t>Riya Majee</t>
  </si>
  <si>
    <t>Priti Haldar</t>
  </si>
  <si>
    <t>Parima Khatun</t>
  </si>
  <si>
    <t>Result of the Department of Education, 2020 Pass out Batch</t>
  </si>
  <si>
    <t>Padmabati Mahata</t>
  </si>
  <si>
    <t>Nurjahan Khatun</t>
  </si>
  <si>
    <t>Manju Mandal</t>
  </si>
  <si>
    <t>Manisha Mandal</t>
  </si>
  <si>
    <t>Manisha Mahato</t>
  </si>
  <si>
    <t>Manika Das</t>
  </si>
  <si>
    <t>Mampi Karmakar</t>
  </si>
  <si>
    <t>Kalpana Murmu</t>
  </si>
  <si>
    <t>Ishita Banerjee</t>
  </si>
  <si>
    <t>Indrani Digar</t>
  </si>
  <si>
    <t>Dipika Mahato</t>
  </si>
  <si>
    <t>Beauty Khan</t>
  </si>
  <si>
    <t>Barnali Mahanti</t>
  </si>
  <si>
    <t>Baby Gorain</t>
  </si>
  <si>
    <t>Banashree Mahato</t>
  </si>
  <si>
    <t>Atosi Sen</t>
  </si>
  <si>
    <t>Alpana Mandal</t>
  </si>
  <si>
    <t>Aishwarya Mahato</t>
  </si>
  <si>
    <t>History</t>
  </si>
  <si>
    <t>Result of the Department of History, 2020 Pass out Batch</t>
  </si>
  <si>
    <t>Usha Mahato</t>
  </si>
  <si>
    <t>Susmita Senapati</t>
  </si>
  <si>
    <t>Suparna Mahato</t>
  </si>
  <si>
    <t>Suparna Mandi</t>
  </si>
  <si>
    <t>Sonamoni Garain</t>
  </si>
  <si>
    <t>Sitala Mudi</t>
  </si>
  <si>
    <t>Sima Mahato</t>
  </si>
  <si>
    <t>Shraddha Dutta</t>
  </si>
  <si>
    <t>Shitala Mahato</t>
  </si>
  <si>
    <t>Shibani Mahata</t>
  </si>
  <si>
    <t>Shatabdi Mahato</t>
  </si>
  <si>
    <t>Sayani Ganguly</t>
  </si>
  <si>
    <t>Saraswati Mandi</t>
  </si>
  <si>
    <t>Sangita Gorain</t>
  </si>
  <si>
    <t>Sahabanu Khatun</t>
  </si>
  <si>
    <t>Sabnam Khatun</t>
  </si>
  <si>
    <t>Sabitri Mahato</t>
  </si>
  <si>
    <t>Rubi Paramanik</t>
  </si>
  <si>
    <t>Rubi Das</t>
  </si>
  <si>
    <t>Riya Roy</t>
  </si>
  <si>
    <t>Rita Mandal</t>
  </si>
  <si>
    <t>Rinku Bauri</t>
  </si>
  <si>
    <t>Rina Mandal</t>
  </si>
  <si>
    <t>Reshmi Parbeen</t>
  </si>
  <si>
    <t>Resham Khatun</t>
  </si>
  <si>
    <t>Rekha Mahato</t>
  </si>
  <si>
    <t>Puspa Mahato</t>
  </si>
  <si>
    <t>Puspa Mahali</t>
  </si>
  <si>
    <t>Priya Soren</t>
  </si>
  <si>
    <t>Priya Nandi</t>
  </si>
  <si>
    <t>Piu Bauri</t>
  </si>
  <si>
    <t>Parbati Mahato</t>
  </si>
  <si>
    <t>Pampa Mandal</t>
  </si>
  <si>
    <t>Nupur Mandal</t>
  </si>
  <si>
    <t>Nisha Das</t>
  </si>
  <si>
    <t>Nirupama Mahato</t>
  </si>
  <si>
    <t>Nima Mahato</t>
  </si>
  <si>
    <t>Nayana Mahato</t>
  </si>
  <si>
    <t>Namita Chowdhury</t>
  </si>
  <si>
    <t>Munmun Mandal</t>
  </si>
  <si>
    <t>Mithu Mandal</t>
  </si>
  <si>
    <t>Mithu Kaibarta</t>
  </si>
  <si>
    <t>Mitali Mahato</t>
  </si>
  <si>
    <t>Maina Mahato</t>
  </si>
  <si>
    <t>Lipika Rajowar</t>
  </si>
  <si>
    <t>Laxmi Rani Mahato</t>
  </si>
  <si>
    <t>Laxmi Pal</t>
  </si>
  <si>
    <t>Kalpana Mahato</t>
  </si>
  <si>
    <t>Kabita Sahis</t>
  </si>
  <si>
    <t>Janaki Kumar</t>
  </si>
  <si>
    <t>Geeta Mahato</t>
  </si>
  <si>
    <t>Debolina Sinha</t>
  </si>
  <si>
    <t>Chumki Dey</t>
  </si>
  <si>
    <t>Chhaya Rani Mahato</t>
  </si>
  <si>
    <t>Chandni Khatun</t>
  </si>
  <si>
    <t>Chandana Rajak</t>
  </si>
  <si>
    <t>Chandana Mahato</t>
  </si>
  <si>
    <t>Bristi Banerjee</t>
  </si>
  <si>
    <t>Bandana Rajwar</t>
  </si>
  <si>
    <t>Balika Gorai</t>
  </si>
  <si>
    <t>Alpana Roy</t>
  </si>
  <si>
    <t>Aditi Das</t>
  </si>
  <si>
    <t>Mathematics</t>
  </si>
  <si>
    <t>Payal Majee</t>
  </si>
  <si>
    <t>Himani Saren</t>
  </si>
  <si>
    <t>Uma Rani Mahata</t>
  </si>
  <si>
    <t>Tumpa Rani Mahato</t>
  </si>
  <si>
    <t>Tanushree Mandi</t>
  </si>
  <si>
    <t>Sweta Chatterjee</t>
  </si>
  <si>
    <t>Sumitra Kumar</t>
  </si>
  <si>
    <t>Soumita Pati</t>
  </si>
  <si>
    <t>Snigdha Dey</t>
  </si>
  <si>
    <t>Sneha Chandra</t>
  </si>
  <si>
    <t>Sefali Mahato</t>
  </si>
  <si>
    <t>Sahanaj Khatun</t>
  </si>
  <si>
    <t>Rekha Mandal</t>
  </si>
  <si>
    <t>Moumita Banerjee</t>
  </si>
  <si>
    <t>Mamataj Khatun</t>
  </si>
  <si>
    <t>Keya Banerjee</t>
  </si>
  <si>
    <t>Kaberi Mahato</t>
  </si>
  <si>
    <t>Jamuna Mahato</t>
  </si>
  <si>
    <t>Disha Dutta</t>
  </si>
  <si>
    <t>Dipti Prasad</t>
  </si>
  <si>
    <t>Dipanwita Chowdhury</t>
  </si>
  <si>
    <t>Bulti Dutta</t>
  </si>
  <si>
    <t>Asmita Dutta</t>
  </si>
  <si>
    <t>Asha Dey</t>
  </si>
  <si>
    <t>Aparupa Pathak</t>
  </si>
  <si>
    <t>Ankita Mandal</t>
  </si>
  <si>
    <t>Anita Chakraborty</t>
  </si>
  <si>
    <t>Anindita Bauri</t>
  </si>
  <si>
    <t>Amrita Dutta</t>
  </si>
  <si>
    <t>Result of the Department of Mathematics, 2020 Pass out Batch</t>
  </si>
  <si>
    <t>Physics</t>
  </si>
  <si>
    <t>Sudipta Gope</t>
  </si>
  <si>
    <t>Shuili Kuiri</t>
  </si>
  <si>
    <t>Poulami Bhattacharya</t>
  </si>
  <si>
    <t>Banashree Bauri</t>
  </si>
  <si>
    <t>Aparna Modak</t>
  </si>
  <si>
    <t>Result of the Department of Physics, 2020 Pass out Batch</t>
  </si>
  <si>
    <t>Botany</t>
  </si>
  <si>
    <t>Rimpa Rakshit</t>
  </si>
  <si>
    <t>Purnima Saren</t>
  </si>
  <si>
    <t>Payel Layek</t>
  </si>
  <si>
    <t>Nasima Khatun</t>
  </si>
  <si>
    <t>Namita Mahato</t>
  </si>
  <si>
    <t>Jayashree Kumar</t>
  </si>
  <si>
    <t>Bandana Gorai</t>
  </si>
  <si>
    <t>Anjali Sahis</t>
  </si>
  <si>
    <t>Anjali Gorai</t>
  </si>
  <si>
    <t>Anima Mudi</t>
  </si>
  <si>
    <t>Afrin Parween</t>
  </si>
  <si>
    <t>Result of the Department of Botany, 2020 Pass out Batch</t>
  </si>
  <si>
    <t>Computer Science</t>
  </si>
  <si>
    <t>Rajasree Roy</t>
  </si>
  <si>
    <t>Mousumi Mukherjee</t>
  </si>
  <si>
    <t>Mahuya Mahata</t>
  </si>
  <si>
    <t>Krishna Kumbhakar</t>
  </si>
  <si>
    <t>Krishna Banerjee</t>
  </si>
  <si>
    <t>Debasmita Datta</t>
  </si>
  <si>
    <t>Ananya Sarkar</t>
  </si>
  <si>
    <t>Result of the Department of Computer Science, 2020 Pass out Batch</t>
  </si>
  <si>
    <t>Zoology</t>
  </si>
  <si>
    <t>Sudipta Khan</t>
  </si>
  <si>
    <t>Suchitra Rajak</t>
  </si>
  <si>
    <t>Saraswati Mahato</t>
  </si>
  <si>
    <t>Priya Das</t>
  </si>
  <si>
    <t>Neha Dutta</t>
  </si>
  <si>
    <t>Koushiky Bhaswati Mahato</t>
  </si>
  <si>
    <t>Arpita Maji</t>
  </si>
  <si>
    <t>Ananya Dutta</t>
  </si>
  <si>
    <t>Alobati Sahis</t>
  </si>
  <si>
    <t>Result of the Department of Zoology, 2020 Pass out Batch</t>
  </si>
  <si>
    <t>ENVS</t>
  </si>
  <si>
    <t>Result of the Department of Environmental Science, 2020 Pass out Batch</t>
  </si>
  <si>
    <t>Sudeshna Chell</t>
  </si>
  <si>
    <t>Samata Mahato</t>
  </si>
  <si>
    <t>Purbali Mukhopadhyay</t>
  </si>
  <si>
    <t>Priti Sao</t>
  </si>
  <si>
    <t>Nafisa Khatoon</t>
  </si>
  <si>
    <t>Munmun De</t>
  </si>
  <si>
    <t>Monalisha Mahapatra</t>
  </si>
  <si>
    <t>Mira Mandal</t>
  </si>
  <si>
    <t>Jayashree Roy</t>
  </si>
  <si>
    <t>Indrani Chatterjee</t>
  </si>
  <si>
    <t>Ankita Mahata</t>
  </si>
  <si>
    <t>Agnibina Mahato</t>
  </si>
  <si>
    <t>Nutrition</t>
  </si>
  <si>
    <t>Swati Mandal</t>
  </si>
  <si>
    <t>Suchismita Dey</t>
  </si>
  <si>
    <t>Sonali Kumbhakar</t>
  </si>
  <si>
    <t>Somashree Mandal</t>
  </si>
  <si>
    <t>Smriti Patra</t>
  </si>
  <si>
    <t>Satabdi Pal</t>
  </si>
  <si>
    <t>Rajani Tudu</t>
  </si>
  <si>
    <t>Priya Sen</t>
  </si>
  <si>
    <t>Pritilata Mahato</t>
  </si>
  <si>
    <t>Priti Sen</t>
  </si>
  <si>
    <t>Mayna Saren</t>
  </si>
  <si>
    <t>Maitrayee Banerjee</t>
  </si>
  <si>
    <t>Jhuma Mahata</t>
  </si>
  <si>
    <t>Iti Mandal</t>
  </si>
  <si>
    <t>Dipanwita Chail</t>
  </si>
  <si>
    <t>Bratati Dutta</t>
  </si>
  <si>
    <t>Ankita Kundu</t>
  </si>
  <si>
    <t>Result of the Department of Nutrition, 2020 Pass out Batch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</si>
</sst>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Pr>
        <a:bodyPr/>
        <a:lstStyle/>
        <a:p>
          <a:pPr>
            <a:defRPr lang="en-US"/>
          </a:pPr>
          <a:endParaRPr lang="en-US"/>
        </a:p>
      </c:tx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Philosophy!$K$4</c:f>
              <c:strCache>
                <c:ptCount val="1"/>
                <c:pt idx="0">
                  <c:v>No. of Students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showLeaderLines val="1"/>
          </c:dLbls>
          <c:cat>
            <c:strRef>
              <c:f>Philosophy!$L$3:$Q$3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Philosophy!$L$4:$Q$4</c:f>
              <c:numCache>
                <c:formatCode>General</c:formatCode>
                <c:ptCount val="6"/>
                <c:pt idx="0">
                  <c:v>0</c:v>
                </c:pt>
                <c:pt idx="1">
                  <c:v>14</c:v>
                </c:pt>
                <c:pt idx="2">
                  <c:v>25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</c:ser>
      </c:pie3DChart>
    </c:plotArea>
    <c:legend>
      <c:legendPos val="r"/>
      <c:spPr>
        <a:ln>
          <a:solidFill>
            <a:schemeClr val="tx1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Education!$L$3:$Q$3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Education!$L$4:$Q$4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'History(H)'!$L$3:$Q$3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'History(H)'!$L$4:$Q$4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29</c:v>
                </c:pt>
                <c:pt idx="3">
                  <c:v>27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Mathematics!$L$3:$Q$3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Mathematics!$L$4:$Q$4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Physics!$L$3:$Q$3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Physics!$L$4:$Q$4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Botany!$L$3:$Q$3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Botany!$L$4:$Q$4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'Computer Science'!$L$3:$Q$3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'Computer Science'!$L$4:$Q$4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Zoology!$L$3:$Q$3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Zoology!$L$4:$Q$4</c:f>
              <c:numCache>
                <c:formatCode>General</c:formatCode>
                <c:ptCount val="6"/>
                <c:pt idx="0">
                  <c:v>0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ENVS!$L$3:$Q$3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ENVS!$L$4:$Q$4</c:f>
              <c:numCache>
                <c:formatCode>General</c:formatCode>
                <c:ptCount val="6"/>
                <c:pt idx="0">
                  <c:v>0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Nutrition!$L$3:$Q$3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Nutrition!$L$4:$Q$4</c:f>
              <c:numCache>
                <c:formatCode>General</c:formatCode>
                <c:ptCount val="6"/>
                <c:pt idx="0">
                  <c:v>0</c:v>
                </c:pt>
                <c:pt idx="1">
                  <c:v>6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English!$L$10:$R$10</c:f>
              <c:strCache>
                <c:ptCount val="7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  <c:pt idx="6">
                  <c:v>Total</c:v>
                </c:pt>
              </c:strCache>
            </c:strRef>
          </c:cat>
          <c:val>
            <c:numRef>
              <c:f>English!$L$11:$R$11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27</c:v>
                </c:pt>
                <c:pt idx="3">
                  <c:v>22</c:v>
                </c:pt>
                <c:pt idx="4">
                  <c:v>0</c:v>
                </c:pt>
                <c:pt idx="5">
                  <c:v>9</c:v>
                </c:pt>
                <c:pt idx="6">
                  <c:v>60</c:v>
                </c:pt>
              </c:numCache>
            </c:numRef>
          </c:val>
        </c:ser>
      </c:pie3DChart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'Bengali (UG)'!$L$10:$Q$10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'Bengali (UG)'!$L$11:$Q$11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32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</c:pie3DChart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'Pol Science'!$L$10:$Q$10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'Pol Science'!$L$11:$Q$11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36</c:v>
                </c:pt>
                <c:pt idx="3">
                  <c:v>18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</c:ser>
      </c:pie3DChart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Sanskrit!$L$10:$R$10</c:f>
              <c:strCache>
                <c:ptCount val="7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  <c:pt idx="6">
                  <c:v>Total</c:v>
                </c:pt>
              </c:strCache>
            </c:strRef>
          </c:cat>
          <c:val>
            <c:numRef>
              <c:f>Sanskrit!$L$11:$R$11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21</c:v>
                </c:pt>
                <c:pt idx="3">
                  <c:v>13</c:v>
                </c:pt>
                <c:pt idx="4">
                  <c:v>0</c:v>
                </c:pt>
                <c:pt idx="5">
                  <c:v>7</c:v>
                </c:pt>
                <c:pt idx="6">
                  <c:v>45</c:v>
                </c:pt>
              </c:numCache>
            </c:numRef>
          </c:val>
        </c:ser>
      </c:pie3DChart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Economics!$L$3:$Q$3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Economics!$L$4:$Q$4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</c:pie3DChart>
    </c:plotArea>
    <c:legend>
      <c:legendPos val="r"/>
      <c:spPr>
        <a:ln>
          <a:solidFill>
            <a:schemeClr val="tx1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Music!$L$3:$Q$3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Music!$L$4:$Q$4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</c:pie3DChart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Geography!$L$3:$R$3</c:f>
              <c:strCache>
                <c:ptCount val="7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  <c:pt idx="6">
                  <c:v>Total</c:v>
                </c:pt>
              </c:strCache>
            </c:strRef>
          </c:cat>
          <c:val>
            <c:numRef>
              <c:f>Geography!$L$4:$R$4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14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25</c:v>
                </c:pt>
              </c:numCache>
            </c:numRef>
          </c:val>
        </c:ser>
      </c:pie3DChart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showLeaderLines val="1"/>
          </c:dLbls>
          <c:cat>
            <c:strRef>
              <c:f>Chemistry!$L$3:$Q$3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Chemistry!$L$4:$Q$4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</c:chart>
  <c:spPr>
    <a:ln>
      <a:solidFill>
        <a:schemeClr val="tx1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6</xdr:row>
      <xdr:rowOff>0</xdr:rowOff>
    </xdr:from>
    <xdr:to>
      <xdr:col>14</xdr:col>
      <xdr:colOff>285750</xdr:colOff>
      <xdr:row>20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6</xdr:row>
      <xdr:rowOff>28575</xdr:rowOff>
    </xdr:from>
    <xdr:to>
      <xdr:col>14</xdr:col>
      <xdr:colOff>523875</xdr:colOff>
      <xdr:row>20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5</xdr:row>
      <xdr:rowOff>28575</xdr:rowOff>
    </xdr:from>
    <xdr:to>
      <xdr:col>14</xdr:col>
      <xdr:colOff>533400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5</xdr:row>
      <xdr:rowOff>28575</xdr:rowOff>
    </xdr:from>
    <xdr:to>
      <xdr:col>14</xdr:col>
      <xdr:colOff>476250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19050</xdr:rowOff>
    </xdr:from>
    <xdr:to>
      <xdr:col>14</xdr:col>
      <xdr:colOff>542925</xdr:colOff>
      <xdr:row>19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47625</xdr:rowOff>
    </xdr:from>
    <xdr:to>
      <xdr:col>14</xdr:col>
      <xdr:colOff>542925</xdr:colOff>
      <xdr:row>19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5</xdr:row>
      <xdr:rowOff>28575</xdr:rowOff>
    </xdr:from>
    <xdr:to>
      <xdr:col>14</xdr:col>
      <xdr:colOff>552450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5</xdr:row>
      <xdr:rowOff>28575</xdr:rowOff>
    </xdr:from>
    <xdr:to>
      <xdr:col>14</xdr:col>
      <xdr:colOff>561975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5</xdr:row>
      <xdr:rowOff>0</xdr:rowOff>
    </xdr:from>
    <xdr:to>
      <xdr:col>14</xdr:col>
      <xdr:colOff>523875</xdr:colOff>
      <xdr:row>19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5</xdr:row>
      <xdr:rowOff>9525</xdr:rowOff>
    </xdr:from>
    <xdr:to>
      <xdr:col>14</xdr:col>
      <xdr:colOff>561975</xdr:colOff>
      <xdr:row>19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12</xdr:row>
      <xdr:rowOff>38100</xdr:rowOff>
    </xdr:from>
    <xdr:to>
      <xdr:col>14</xdr:col>
      <xdr:colOff>457200</xdr:colOff>
      <xdr:row>26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13</xdr:row>
      <xdr:rowOff>38100</xdr:rowOff>
    </xdr:from>
    <xdr:to>
      <xdr:col>14</xdr:col>
      <xdr:colOff>781050</xdr:colOff>
      <xdr:row>27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12</xdr:row>
      <xdr:rowOff>114300</xdr:rowOff>
    </xdr:from>
    <xdr:to>
      <xdr:col>14</xdr:col>
      <xdr:colOff>714375</xdr:colOff>
      <xdr:row>27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14</xdr:row>
      <xdr:rowOff>0</xdr:rowOff>
    </xdr:from>
    <xdr:to>
      <xdr:col>14</xdr:col>
      <xdr:colOff>514350</xdr:colOff>
      <xdr:row>28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19050</xdr:rowOff>
    </xdr:from>
    <xdr:to>
      <xdr:col>14</xdr:col>
      <xdr:colOff>542925</xdr:colOff>
      <xdr:row>19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28575</xdr:rowOff>
    </xdr:from>
    <xdr:to>
      <xdr:col>14</xdr:col>
      <xdr:colOff>542925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6</xdr:row>
      <xdr:rowOff>0</xdr:rowOff>
    </xdr:from>
    <xdr:to>
      <xdr:col>14</xdr:col>
      <xdr:colOff>533400</xdr:colOff>
      <xdr:row>20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4</xdr:row>
      <xdr:rowOff>219075</xdr:rowOff>
    </xdr:from>
    <xdr:to>
      <xdr:col>14</xdr:col>
      <xdr:colOff>533400</xdr:colOff>
      <xdr:row>18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topLeftCell="D1" workbookViewId="0">
      <selection activeCell="K3" sqref="K3:R4"/>
    </sheetView>
  </sheetViews>
  <sheetFormatPr defaultRowHeight="15"/>
  <cols>
    <col min="2" max="2" width="11.7109375" bestFit="1" customWidth="1"/>
    <col min="3" max="3" width="19.7109375" bestFit="1" customWidth="1"/>
    <col min="7" max="7" width="18.5703125" bestFit="1" customWidth="1"/>
    <col min="8" max="8" width="14.28515625" bestFit="1" customWidth="1"/>
    <col min="11" max="11" width="14.85546875" bestFit="1" customWidth="1"/>
    <col min="12" max="12" width="15.7109375" bestFit="1" customWidth="1"/>
    <col min="13" max="16" width="14.7109375" bestFit="1" customWidth="1"/>
  </cols>
  <sheetData>
    <row r="1" spans="1:18" ht="37.5" customHeight="1">
      <c r="A1" s="18" t="s">
        <v>67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9</v>
      </c>
      <c r="C3" s="1" t="s">
        <v>58</v>
      </c>
      <c r="D3" s="1">
        <v>118651</v>
      </c>
      <c r="E3" s="1">
        <v>1713851</v>
      </c>
      <c r="F3" s="1">
        <v>9606</v>
      </c>
      <c r="G3" s="2" t="s">
        <v>11</v>
      </c>
      <c r="H3" s="3">
        <v>2020</v>
      </c>
      <c r="I3" s="3">
        <v>8.76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1" t="s">
        <v>9</v>
      </c>
      <c r="C4" s="1" t="s">
        <v>17</v>
      </c>
      <c r="D4" s="1">
        <v>118651</v>
      </c>
      <c r="E4" s="1">
        <v>1714305</v>
      </c>
      <c r="F4" s="1">
        <v>10060</v>
      </c>
      <c r="G4" s="2" t="s">
        <v>11</v>
      </c>
      <c r="H4" s="3">
        <v>2020</v>
      </c>
      <c r="I4" s="3">
        <v>8.59</v>
      </c>
      <c r="K4" s="5" t="s">
        <v>59</v>
      </c>
      <c r="L4" s="5">
        <f>COUNTIFS(I3:I49, "&lt;10.01", I3:I49, "&gt;8.99")</f>
        <v>0</v>
      </c>
      <c r="M4" s="5">
        <f>COUNTIFS(I3:I49, "&lt;9.01", I3:I49, "&gt;7.99")</f>
        <v>14</v>
      </c>
      <c r="N4" s="5">
        <f>COUNTIFS(I3:I49, "&lt;8.01", I3:I49, "&gt;6.99")</f>
        <v>25</v>
      </c>
      <c r="O4" s="5">
        <f>COUNTIFS(I3:I49, "&lt;7.01", I3:I49, "&gt;5.99")</f>
        <v>4</v>
      </c>
      <c r="P4" s="5">
        <f>COUNTIFS(I3:I49, "&lt;6.01", L3:L49, "&gt;5")</f>
        <v>0</v>
      </c>
      <c r="Q4" s="5">
        <f>COUNTIF(I3:I49, "GPW")</f>
        <v>4</v>
      </c>
      <c r="R4" s="5">
        <f>L4+M4+N4+O4+P4+Q4</f>
        <v>47</v>
      </c>
    </row>
    <row r="5" spans="1:18">
      <c r="A5" s="3">
        <v>3</v>
      </c>
      <c r="B5" s="1" t="s">
        <v>9</v>
      </c>
      <c r="C5" s="1" t="s">
        <v>56</v>
      </c>
      <c r="D5" s="1">
        <v>118651</v>
      </c>
      <c r="E5" s="1">
        <v>1713871</v>
      </c>
      <c r="F5" s="1">
        <v>9626</v>
      </c>
      <c r="G5" s="2" t="s">
        <v>11</v>
      </c>
      <c r="H5" s="3">
        <v>2020</v>
      </c>
      <c r="I5" s="3">
        <v>8.5399999999999991</v>
      </c>
    </row>
    <row r="6" spans="1:18">
      <c r="A6" s="3">
        <v>4</v>
      </c>
      <c r="B6" s="1" t="s">
        <v>9</v>
      </c>
      <c r="C6" s="1" t="s">
        <v>52</v>
      </c>
      <c r="D6" s="1">
        <v>118651</v>
      </c>
      <c r="E6" s="1">
        <v>1713892</v>
      </c>
      <c r="F6" s="1">
        <v>9647</v>
      </c>
      <c r="G6" s="2" t="s">
        <v>11</v>
      </c>
      <c r="H6" s="3">
        <v>2020</v>
      </c>
      <c r="I6" s="3">
        <v>8.41</v>
      </c>
    </row>
    <row r="7" spans="1:18">
      <c r="A7" s="3">
        <v>5</v>
      </c>
      <c r="B7" s="1" t="s">
        <v>9</v>
      </c>
      <c r="C7" s="1" t="s">
        <v>20</v>
      </c>
      <c r="D7" s="1">
        <v>118651</v>
      </c>
      <c r="E7" s="1">
        <v>1714274</v>
      </c>
      <c r="F7" s="1">
        <v>10029</v>
      </c>
      <c r="G7" s="2" t="s">
        <v>11</v>
      </c>
      <c r="H7" s="3">
        <v>2020</v>
      </c>
      <c r="I7" s="3">
        <v>8.35</v>
      </c>
    </row>
    <row r="8" spans="1:18">
      <c r="A8" s="3">
        <v>6</v>
      </c>
      <c r="B8" s="1" t="s">
        <v>9</v>
      </c>
      <c r="C8" s="1" t="s">
        <v>42</v>
      </c>
      <c r="D8" s="1">
        <v>118651</v>
      </c>
      <c r="E8" s="1">
        <v>1714030</v>
      </c>
      <c r="F8" s="1">
        <v>9785</v>
      </c>
      <c r="G8" s="2" t="s">
        <v>11</v>
      </c>
      <c r="H8" s="3">
        <v>2020</v>
      </c>
      <c r="I8" s="3">
        <v>8.32</v>
      </c>
    </row>
    <row r="9" spans="1:18">
      <c r="A9" s="3">
        <v>7</v>
      </c>
      <c r="B9" s="1" t="s">
        <v>9</v>
      </c>
      <c r="C9" s="1" t="s">
        <v>12</v>
      </c>
      <c r="D9" s="1">
        <v>118651</v>
      </c>
      <c r="E9" s="1">
        <v>1714385</v>
      </c>
      <c r="F9" s="1">
        <v>10140</v>
      </c>
      <c r="G9" s="2" t="s">
        <v>11</v>
      </c>
      <c r="H9" s="3">
        <v>2020</v>
      </c>
      <c r="I9" s="3">
        <v>8.24</v>
      </c>
    </row>
    <row r="10" spans="1:18">
      <c r="A10" s="3">
        <v>8</v>
      </c>
      <c r="B10" s="1" t="s">
        <v>9</v>
      </c>
      <c r="C10" s="1" t="s">
        <v>40</v>
      </c>
      <c r="D10" s="1">
        <v>118651</v>
      </c>
      <c r="E10" s="1">
        <v>1714061</v>
      </c>
      <c r="F10" s="1">
        <v>9816</v>
      </c>
      <c r="G10" s="2" t="s">
        <v>11</v>
      </c>
      <c r="H10" s="3">
        <v>2020</v>
      </c>
      <c r="I10" s="3">
        <v>8.24</v>
      </c>
    </row>
    <row r="11" spans="1:18">
      <c r="A11" s="3">
        <v>9</v>
      </c>
      <c r="B11" s="1" t="s">
        <v>9</v>
      </c>
      <c r="C11" s="1" t="s">
        <v>41</v>
      </c>
      <c r="D11" s="1">
        <v>118651</v>
      </c>
      <c r="E11" s="1">
        <v>1714037</v>
      </c>
      <c r="F11" s="1">
        <v>9792</v>
      </c>
      <c r="G11" s="2" t="s">
        <v>11</v>
      </c>
      <c r="H11" s="3">
        <v>2020</v>
      </c>
      <c r="I11" s="3">
        <v>8.23</v>
      </c>
    </row>
    <row r="12" spans="1:18">
      <c r="A12" s="3">
        <v>10</v>
      </c>
      <c r="B12" s="1" t="s">
        <v>9</v>
      </c>
      <c r="C12" s="1" t="s">
        <v>16</v>
      </c>
      <c r="D12" s="1">
        <v>118651</v>
      </c>
      <c r="E12" s="1">
        <v>1714333</v>
      </c>
      <c r="F12" s="1">
        <v>10088</v>
      </c>
      <c r="G12" s="2" t="s">
        <v>11</v>
      </c>
      <c r="H12" s="3">
        <v>2020</v>
      </c>
      <c r="I12" s="3">
        <v>8.2100000000000009</v>
      </c>
    </row>
    <row r="13" spans="1:18">
      <c r="A13" s="3">
        <v>11</v>
      </c>
      <c r="B13" s="1" t="s">
        <v>9</v>
      </c>
      <c r="C13" s="1" t="s">
        <v>28</v>
      </c>
      <c r="D13" s="1">
        <v>118651</v>
      </c>
      <c r="E13" s="1">
        <v>1714188</v>
      </c>
      <c r="F13" s="1">
        <v>9943</v>
      </c>
      <c r="G13" s="2" t="s">
        <v>11</v>
      </c>
      <c r="H13" s="3">
        <v>2020</v>
      </c>
      <c r="I13" s="3">
        <v>8.17</v>
      </c>
    </row>
    <row r="14" spans="1:18">
      <c r="A14" s="3">
        <v>12</v>
      </c>
      <c r="B14" s="1" t="s">
        <v>9</v>
      </c>
      <c r="C14" s="1" t="s">
        <v>43</v>
      </c>
      <c r="D14" s="1">
        <v>118651</v>
      </c>
      <c r="E14" s="1">
        <v>1714027</v>
      </c>
      <c r="F14" s="1">
        <v>9782</v>
      </c>
      <c r="G14" s="2" t="s">
        <v>11</v>
      </c>
      <c r="H14" s="3">
        <v>2020</v>
      </c>
      <c r="I14" s="3">
        <v>8.14</v>
      </c>
    </row>
    <row r="15" spans="1:18">
      <c r="A15" s="3">
        <v>13</v>
      </c>
      <c r="B15" s="1" t="s">
        <v>9</v>
      </c>
      <c r="C15" s="1" t="s">
        <v>33</v>
      </c>
      <c r="D15" s="1">
        <v>118651</v>
      </c>
      <c r="E15" s="1">
        <v>1714147</v>
      </c>
      <c r="F15" s="1">
        <v>9902</v>
      </c>
      <c r="G15" s="2" t="s">
        <v>11</v>
      </c>
      <c r="H15" s="3">
        <v>2020</v>
      </c>
      <c r="I15" s="3">
        <v>8.01</v>
      </c>
    </row>
    <row r="16" spans="1:18">
      <c r="A16" s="3">
        <v>14</v>
      </c>
      <c r="B16" s="1" t="s">
        <v>9</v>
      </c>
      <c r="C16" s="1" t="s">
        <v>38</v>
      </c>
      <c r="D16" s="1">
        <v>118651</v>
      </c>
      <c r="E16" s="1">
        <v>1714084</v>
      </c>
      <c r="F16" s="1">
        <v>9839</v>
      </c>
      <c r="G16" s="2" t="s">
        <v>11</v>
      </c>
      <c r="H16" s="3">
        <v>2020</v>
      </c>
      <c r="I16" s="3">
        <v>8.01</v>
      </c>
    </row>
    <row r="17" spans="1:9">
      <c r="A17" s="3">
        <v>15</v>
      </c>
      <c r="B17" s="1" t="s">
        <v>9</v>
      </c>
      <c r="C17" s="1" t="s">
        <v>14</v>
      </c>
      <c r="D17" s="1">
        <v>118651</v>
      </c>
      <c r="E17" s="1">
        <v>1714363</v>
      </c>
      <c r="F17" s="1">
        <v>10118</v>
      </c>
      <c r="G17" s="2" t="s">
        <v>11</v>
      </c>
      <c r="H17" s="3">
        <v>2020</v>
      </c>
      <c r="I17" s="3">
        <v>7.97</v>
      </c>
    </row>
    <row r="18" spans="1:9">
      <c r="A18" s="3">
        <v>16</v>
      </c>
      <c r="B18" s="1" t="s">
        <v>9</v>
      </c>
      <c r="C18" s="1" t="s">
        <v>21</v>
      </c>
      <c r="D18" s="1">
        <v>118651</v>
      </c>
      <c r="E18" s="1">
        <v>1714262</v>
      </c>
      <c r="F18" s="1">
        <v>10017</v>
      </c>
      <c r="G18" s="2" t="s">
        <v>11</v>
      </c>
      <c r="H18" s="3">
        <v>2020</v>
      </c>
      <c r="I18" s="3">
        <v>7.94</v>
      </c>
    </row>
    <row r="19" spans="1:9">
      <c r="A19" s="3">
        <v>17</v>
      </c>
      <c r="B19" s="1" t="s">
        <v>9</v>
      </c>
      <c r="C19" s="1" t="s">
        <v>24</v>
      </c>
      <c r="D19" s="1">
        <v>118651</v>
      </c>
      <c r="E19" s="1">
        <v>1714216</v>
      </c>
      <c r="F19" s="1">
        <v>9971</v>
      </c>
      <c r="G19" s="2" t="s">
        <v>11</v>
      </c>
      <c r="H19" s="3">
        <v>2020</v>
      </c>
      <c r="I19" s="3">
        <v>7.93</v>
      </c>
    </row>
    <row r="20" spans="1:9">
      <c r="A20" s="3">
        <v>18</v>
      </c>
      <c r="B20" s="1" t="s">
        <v>9</v>
      </c>
      <c r="C20" s="1" t="s">
        <v>27</v>
      </c>
      <c r="D20" s="1">
        <v>118651</v>
      </c>
      <c r="E20" s="1">
        <v>1714193</v>
      </c>
      <c r="F20" s="1">
        <v>9948</v>
      </c>
      <c r="G20" s="2" t="s">
        <v>11</v>
      </c>
      <c r="H20" s="3">
        <v>2020</v>
      </c>
      <c r="I20" s="3">
        <v>7.93</v>
      </c>
    </row>
    <row r="21" spans="1:9">
      <c r="A21" s="3">
        <v>19</v>
      </c>
      <c r="B21" s="1" t="s">
        <v>9</v>
      </c>
      <c r="C21" s="1" t="s">
        <v>13</v>
      </c>
      <c r="D21" s="1">
        <v>118651</v>
      </c>
      <c r="E21" s="1">
        <v>1714372</v>
      </c>
      <c r="F21" s="1">
        <v>10127</v>
      </c>
      <c r="G21" s="2" t="s">
        <v>11</v>
      </c>
      <c r="H21" s="3">
        <v>2020</v>
      </c>
      <c r="I21" s="3">
        <v>7.92</v>
      </c>
    </row>
    <row r="22" spans="1:9">
      <c r="A22" s="3">
        <v>20</v>
      </c>
      <c r="B22" s="1" t="s">
        <v>9</v>
      </c>
      <c r="C22" s="1" t="s">
        <v>37</v>
      </c>
      <c r="D22" s="1">
        <v>118651</v>
      </c>
      <c r="E22" s="1">
        <v>1714100</v>
      </c>
      <c r="F22" s="1">
        <v>9855</v>
      </c>
      <c r="G22" s="2" t="s">
        <v>11</v>
      </c>
      <c r="H22" s="3">
        <v>2020</v>
      </c>
      <c r="I22" s="4">
        <v>7.9</v>
      </c>
    </row>
    <row r="23" spans="1:9">
      <c r="A23" s="3">
        <v>21</v>
      </c>
      <c r="B23" s="1" t="s">
        <v>9</v>
      </c>
      <c r="C23" s="1" t="s">
        <v>50</v>
      </c>
      <c r="D23" s="1">
        <v>118651</v>
      </c>
      <c r="E23" s="1">
        <v>1713943</v>
      </c>
      <c r="F23" s="1">
        <v>9698</v>
      </c>
      <c r="G23" s="2" t="s">
        <v>11</v>
      </c>
      <c r="H23" s="3">
        <v>2020</v>
      </c>
      <c r="I23" s="3">
        <v>7.87</v>
      </c>
    </row>
    <row r="24" spans="1:9">
      <c r="A24" s="3">
        <v>22</v>
      </c>
      <c r="B24" s="1" t="s">
        <v>9</v>
      </c>
      <c r="C24" s="1" t="s">
        <v>19</v>
      </c>
      <c r="D24" s="1">
        <v>118651</v>
      </c>
      <c r="E24" s="1">
        <v>1714275</v>
      </c>
      <c r="F24" s="1">
        <v>10030</v>
      </c>
      <c r="G24" s="2" t="s">
        <v>11</v>
      </c>
      <c r="H24" s="3">
        <v>2020</v>
      </c>
      <c r="I24" s="4">
        <v>7.7</v>
      </c>
    </row>
    <row r="25" spans="1:9">
      <c r="A25" s="3">
        <v>23</v>
      </c>
      <c r="B25" s="1" t="s">
        <v>9</v>
      </c>
      <c r="C25" s="1" t="s">
        <v>26</v>
      </c>
      <c r="D25" s="1">
        <v>118651</v>
      </c>
      <c r="E25" s="1">
        <v>1714201</v>
      </c>
      <c r="F25" s="1">
        <v>9956</v>
      </c>
      <c r="G25" s="2" t="s">
        <v>11</v>
      </c>
      <c r="H25" s="3">
        <v>2020</v>
      </c>
      <c r="I25" s="4">
        <v>7.7</v>
      </c>
    </row>
    <row r="26" spans="1:9">
      <c r="A26" s="3">
        <v>24</v>
      </c>
      <c r="B26" s="1" t="s">
        <v>9</v>
      </c>
      <c r="C26" s="1" t="s">
        <v>18</v>
      </c>
      <c r="D26" s="1">
        <v>118651</v>
      </c>
      <c r="E26" s="1">
        <v>1714294</v>
      </c>
      <c r="F26" s="1">
        <v>10049</v>
      </c>
      <c r="G26" s="2" t="s">
        <v>11</v>
      </c>
      <c r="H26" s="3">
        <v>2020</v>
      </c>
      <c r="I26" s="3">
        <v>7.69</v>
      </c>
    </row>
    <row r="27" spans="1:9">
      <c r="A27" s="3">
        <v>25</v>
      </c>
      <c r="B27" s="1" t="s">
        <v>9</v>
      </c>
      <c r="C27" s="1" t="s">
        <v>15</v>
      </c>
      <c r="D27" s="1">
        <v>118651</v>
      </c>
      <c r="E27" s="1">
        <v>1714355</v>
      </c>
      <c r="F27" s="1">
        <v>10110</v>
      </c>
      <c r="G27" s="2" t="s">
        <v>11</v>
      </c>
      <c r="H27" s="3">
        <v>2020</v>
      </c>
      <c r="I27" s="3">
        <v>7.66</v>
      </c>
    </row>
    <row r="28" spans="1:9">
      <c r="A28" s="3">
        <v>26</v>
      </c>
      <c r="B28" s="1" t="s">
        <v>9</v>
      </c>
      <c r="C28" s="1" t="s">
        <v>57</v>
      </c>
      <c r="D28" s="1">
        <v>118651</v>
      </c>
      <c r="E28" s="1">
        <v>1713865</v>
      </c>
      <c r="F28" s="1">
        <v>9620</v>
      </c>
      <c r="G28" s="2" t="s">
        <v>11</v>
      </c>
      <c r="H28" s="3">
        <v>2020</v>
      </c>
      <c r="I28" s="3">
        <v>7.63</v>
      </c>
    </row>
    <row r="29" spans="1:9">
      <c r="A29" s="3">
        <v>27</v>
      </c>
      <c r="B29" s="1" t="s">
        <v>9</v>
      </c>
      <c r="C29" s="1" t="s">
        <v>45</v>
      </c>
      <c r="D29" s="1">
        <v>118651</v>
      </c>
      <c r="E29" s="1">
        <v>1713998</v>
      </c>
      <c r="F29" s="1">
        <v>9753</v>
      </c>
      <c r="G29" s="2" t="s">
        <v>11</v>
      </c>
      <c r="H29" s="3">
        <v>2020</v>
      </c>
      <c r="I29" s="3">
        <v>7.61</v>
      </c>
    </row>
    <row r="30" spans="1:9">
      <c r="A30" s="3">
        <v>28</v>
      </c>
      <c r="B30" s="1" t="s">
        <v>9</v>
      </c>
      <c r="C30" s="1" t="s">
        <v>29</v>
      </c>
      <c r="D30" s="1">
        <v>118651</v>
      </c>
      <c r="E30" s="1">
        <v>1714179</v>
      </c>
      <c r="F30" s="1">
        <v>9934</v>
      </c>
      <c r="G30" s="2" t="s">
        <v>11</v>
      </c>
      <c r="H30" s="3">
        <v>2020</v>
      </c>
      <c r="I30" s="3">
        <v>7.59</v>
      </c>
    </row>
    <row r="31" spans="1:9">
      <c r="A31" s="3">
        <v>29</v>
      </c>
      <c r="B31" s="1" t="s">
        <v>9</v>
      </c>
      <c r="C31" s="1" t="s">
        <v>54</v>
      </c>
      <c r="D31" s="1">
        <v>118651</v>
      </c>
      <c r="E31" s="1">
        <v>1713878</v>
      </c>
      <c r="F31" s="1">
        <v>9633</v>
      </c>
      <c r="G31" s="2" t="s">
        <v>11</v>
      </c>
      <c r="H31" s="3">
        <v>2020</v>
      </c>
      <c r="I31" s="3">
        <v>7.59</v>
      </c>
    </row>
    <row r="32" spans="1:9">
      <c r="A32" s="3">
        <v>30</v>
      </c>
      <c r="B32" s="1" t="s">
        <v>9</v>
      </c>
      <c r="C32" s="1" t="s">
        <v>39</v>
      </c>
      <c r="D32" s="1">
        <v>118651</v>
      </c>
      <c r="E32" s="1">
        <v>1714070</v>
      </c>
      <c r="F32" s="1">
        <v>9825</v>
      </c>
      <c r="G32" s="2" t="s">
        <v>11</v>
      </c>
      <c r="H32" s="3">
        <v>2020</v>
      </c>
      <c r="I32" s="3">
        <v>7.52</v>
      </c>
    </row>
    <row r="33" spans="1:9">
      <c r="A33" s="3">
        <v>31</v>
      </c>
      <c r="B33" s="1" t="s">
        <v>9</v>
      </c>
      <c r="C33" s="1" t="s">
        <v>10</v>
      </c>
      <c r="D33" s="1">
        <v>118651</v>
      </c>
      <c r="E33" s="1">
        <v>1714389</v>
      </c>
      <c r="F33" s="1">
        <v>10144</v>
      </c>
      <c r="G33" s="2" t="s">
        <v>11</v>
      </c>
      <c r="H33" s="3">
        <v>2020</v>
      </c>
      <c r="I33" s="3">
        <v>7.48</v>
      </c>
    </row>
    <row r="34" spans="1:9">
      <c r="A34" s="3">
        <v>32</v>
      </c>
      <c r="B34" s="1" t="s">
        <v>9</v>
      </c>
      <c r="C34" s="1" t="s">
        <v>51</v>
      </c>
      <c r="D34" s="1">
        <v>118651</v>
      </c>
      <c r="E34" s="1">
        <v>1713935</v>
      </c>
      <c r="F34" s="1">
        <v>9690</v>
      </c>
      <c r="G34" s="2" t="s">
        <v>11</v>
      </c>
      <c r="H34" s="3">
        <v>2020</v>
      </c>
      <c r="I34" s="3">
        <v>7.48</v>
      </c>
    </row>
    <row r="35" spans="1:9">
      <c r="A35" s="3">
        <v>33</v>
      </c>
      <c r="B35" s="1" t="s">
        <v>9</v>
      </c>
      <c r="C35" s="1" t="s">
        <v>32</v>
      </c>
      <c r="D35" s="1">
        <v>118651</v>
      </c>
      <c r="E35" s="1">
        <v>1714157</v>
      </c>
      <c r="F35" s="1">
        <v>9912</v>
      </c>
      <c r="G35" s="2" t="s">
        <v>11</v>
      </c>
      <c r="H35" s="3">
        <v>2020</v>
      </c>
      <c r="I35" s="3">
        <v>7.45</v>
      </c>
    </row>
    <row r="36" spans="1:9">
      <c r="A36" s="3">
        <v>34</v>
      </c>
      <c r="B36" s="1" t="s">
        <v>9</v>
      </c>
      <c r="C36" s="1" t="s">
        <v>25</v>
      </c>
      <c r="D36" s="1">
        <v>118651</v>
      </c>
      <c r="E36" s="1">
        <v>1714211</v>
      </c>
      <c r="F36" s="1">
        <v>9966</v>
      </c>
      <c r="G36" s="2" t="s">
        <v>11</v>
      </c>
      <c r="H36" s="3">
        <v>2020</v>
      </c>
      <c r="I36" s="3">
        <v>7.31</v>
      </c>
    </row>
    <row r="37" spans="1:9">
      <c r="A37" s="3">
        <v>35</v>
      </c>
      <c r="B37" s="1" t="s">
        <v>9</v>
      </c>
      <c r="C37" s="1" t="s">
        <v>44</v>
      </c>
      <c r="D37" s="1">
        <v>118651</v>
      </c>
      <c r="E37" s="1">
        <v>1714012</v>
      </c>
      <c r="F37" s="1">
        <v>9767</v>
      </c>
      <c r="G37" s="2" t="s">
        <v>11</v>
      </c>
      <c r="H37" s="3">
        <v>2020</v>
      </c>
      <c r="I37" s="3">
        <v>7.25</v>
      </c>
    </row>
    <row r="38" spans="1:9">
      <c r="A38" s="3">
        <v>36</v>
      </c>
      <c r="B38" s="1" t="s">
        <v>9</v>
      </c>
      <c r="C38" s="1" t="s">
        <v>22</v>
      </c>
      <c r="D38" s="1">
        <v>118651</v>
      </c>
      <c r="E38" s="1">
        <v>1714254</v>
      </c>
      <c r="F38" s="1">
        <v>10009</v>
      </c>
      <c r="G38" s="2" t="s">
        <v>11</v>
      </c>
      <c r="H38" s="3">
        <v>2020</v>
      </c>
      <c r="I38" s="3">
        <v>7.23</v>
      </c>
    </row>
    <row r="39" spans="1:9">
      <c r="A39" s="3">
        <v>37</v>
      </c>
      <c r="B39" s="1" t="s">
        <v>9</v>
      </c>
      <c r="C39" s="1" t="s">
        <v>31</v>
      </c>
      <c r="D39" s="1">
        <v>118651</v>
      </c>
      <c r="E39" s="1">
        <v>1714168</v>
      </c>
      <c r="F39" s="1">
        <v>9923</v>
      </c>
      <c r="G39" s="2" t="s">
        <v>11</v>
      </c>
      <c r="H39" s="3">
        <v>2020</v>
      </c>
      <c r="I39" s="3">
        <v>7.21</v>
      </c>
    </row>
    <row r="40" spans="1:9">
      <c r="A40" s="3">
        <v>38</v>
      </c>
      <c r="B40" s="1" t="s">
        <v>9</v>
      </c>
      <c r="C40" s="1" t="s">
        <v>46</v>
      </c>
      <c r="D40" s="1">
        <v>118651</v>
      </c>
      <c r="E40" s="1">
        <v>1713996</v>
      </c>
      <c r="F40" s="1">
        <v>9751</v>
      </c>
      <c r="G40" s="2" t="s">
        <v>11</v>
      </c>
      <c r="H40" s="3">
        <v>2020</v>
      </c>
      <c r="I40" s="4">
        <v>7.2</v>
      </c>
    </row>
    <row r="41" spans="1:9">
      <c r="A41" s="3">
        <v>39</v>
      </c>
      <c r="B41" s="1" t="s">
        <v>9</v>
      </c>
      <c r="C41" s="1" t="s">
        <v>55</v>
      </c>
      <c r="D41" s="1">
        <v>118651</v>
      </c>
      <c r="E41" s="1">
        <v>1713874</v>
      </c>
      <c r="F41" s="1">
        <v>9629</v>
      </c>
      <c r="G41" s="2" t="s">
        <v>11</v>
      </c>
      <c r="H41" s="3">
        <v>2020</v>
      </c>
      <c r="I41" s="3">
        <v>7.04</v>
      </c>
    </row>
    <row r="42" spans="1:9">
      <c r="A42" s="3">
        <v>40</v>
      </c>
      <c r="B42" s="1" t="s">
        <v>9</v>
      </c>
      <c r="C42" s="1" t="s">
        <v>34</v>
      </c>
      <c r="D42" s="1">
        <v>118651</v>
      </c>
      <c r="E42" s="1">
        <v>1714139</v>
      </c>
      <c r="F42" s="1">
        <v>9894</v>
      </c>
      <c r="G42" s="2" t="s">
        <v>11</v>
      </c>
      <c r="H42" s="3">
        <v>2020</v>
      </c>
      <c r="I42" s="3">
        <v>6.87</v>
      </c>
    </row>
    <row r="43" spans="1:9">
      <c r="A43" s="3">
        <v>41</v>
      </c>
      <c r="B43" s="1" t="s">
        <v>9</v>
      </c>
      <c r="C43" s="1" t="s">
        <v>30</v>
      </c>
      <c r="D43" s="1">
        <v>118651</v>
      </c>
      <c r="E43" s="1">
        <v>1714173</v>
      </c>
      <c r="F43" s="1">
        <v>9928</v>
      </c>
      <c r="G43" s="2" t="s">
        <v>11</v>
      </c>
      <c r="H43" s="3">
        <v>2020</v>
      </c>
      <c r="I43" s="3">
        <v>6.83</v>
      </c>
    </row>
    <row r="44" spans="1:9">
      <c r="A44" s="3">
        <v>42</v>
      </c>
      <c r="B44" s="1" t="s">
        <v>9</v>
      </c>
      <c r="C44" s="1" t="s">
        <v>23</v>
      </c>
      <c r="D44" s="1">
        <v>118651</v>
      </c>
      <c r="E44" s="1">
        <v>1714249</v>
      </c>
      <c r="F44" s="1">
        <v>10004</v>
      </c>
      <c r="G44" s="2" t="s">
        <v>11</v>
      </c>
      <c r="H44" s="3">
        <v>2020</v>
      </c>
      <c r="I44" s="3">
        <v>6.76</v>
      </c>
    </row>
    <row r="45" spans="1:9">
      <c r="A45" s="3">
        <v>43</v>
      </c>
      <c r="B45" s="1" t="s">
        <v>9</v>
      </c>
      <c r="C45" s="1" t="s">
        <v>49</v>
      </c>
      <c r="D45" s="1">
        <v>118651</v>
      </c>
      <c r="E45" s="1">
        <v>1713962</v>
      </c>
      <c r="F45" s="1">
        <v>9717</v>
      </c>
      <c r="G45" s="2" t="s">
        <v>11</v>
      </c>
      <c r="H45" s="3">
        <v>2020</v>
      </c>
      <c r="I45" s="3">
        <v>6.76</v>
      </c>
    </row>
    <row r="46" spans="1:9">
      <c r="A46" s="3">
        <v>44</v>
      </c>
      <c r="B46" s="1" t="s">
        <v>9</v>
      </c>
      <c r="C46" s="1" t="s">
        <v>35</v>
      </c>
      <c r="D46" s="1">
        <v>118651</v>
      </c>
      <c r="E46" s="1">
        <v>1714117</v>
      </c>
      <c r="F46" s="1">
        <v>9872</v>
      </c>
      <c r="G46" s="2" t="s">
        <v>11</v>
      </c>
      <c r="H46" s="3">
        <v>2020</v>
      </c>
      <c r="I46" s="3" t="s">
        <v>36</v>
      </c>
    </row>
    <row r="47" spans="1:9">
      <c r="A47" s="3">
        <v>45</v>
      </c>
      <c r="B47" s="1" t="s">
        <v>9</v>
      </c>
      <c r="C47" s="1" t="s">
        <v>47</v>
      </c>
      <c r="D47" s="1">
        <v>118651</v>
      </c>
      <c r="E47" s="1">
        <v>1713981</v>
      </c>
      <c r="F47" s="1">
        <v>9736</v>
      </c>
      <c r="G47" s="2" t="s">
        <v>11</v>
      </c>
      <c r="H47" s="3">
        <v>2020</v>
      </c>
      <c r="I47" s="3" t="s">
        <v>36</v>
      </c>
    </row>
    <row r="48" spans="1:9">
      <c r="A48" s="3">
        <v>46</v>
      </c>
      <c r="B48" s="1" t="s">
        <v>9</v>
      </c>
      <c r="C48" s="1" t="s">
        <v>48</v>
      </c>
      <c r="D48" s="1">
        <v>118651</v>
      </c>
      <c r="E48" s="1">
        <v>1713980</v>
      </c>
      <c r="F48" s="1">
        <v>9735</v>
      </c>
      <c r="G48" s="2" t="s">
        <v>11</v>
      </c>
      <c r="H48" s="3">
        <v>2020</v>
      </c>
      <c r="I48" s="3" t="s">
        <v>36</v>
      </c>
    </row>
    <row r="49" spans="1:9">
      <c r="A49" s="3">
        <v>47</v>
      </c>
      <c r="B49" s="1" t="s">
        <v>9</v>
      </c>
      <c r="C49" s="1" t="s">
        <v>53</v>
      </c>
      <c r="D49" s="1">
        <v>118651</v>
      </c>
      <c r="E49" s="1">
        <v>1713884</v>
      </c>
      <c r="F49" s="1">
        <v>9639</v>
      </c>
      <c r="G49" s="2" t="s">
        <v>11</v>
      </c>
      <c r="H49" s="3">
        <v>2020</v>
      </c>
      <c r="I49" s="3" t="s">
        <v>36</v>
      </c>
    </row>
  </sheetData>
  <sortState ref="A3:I49">
    <sortCondition descending="1" ref="I3:I49"/>
  </sortState>
  <mergeCells count="1">
    <mergeCell ref="A1:I1"/>
  </mergeCell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62"/>
  <sheetViews>
    <sheetView topLeftCell="A4" workbookViewId="0">
      <selection sqref="A1:I32"/>
    </sheetView>
  </sheetViews>
  <sheetFormatPr defaultRowHeight="15"/>
  <cols>
    <col min="2" max="2" width="11.7109375" bestFit="1" customWidth="1"/>
    <col min="3" max="3" width="20" bestFit="1" customWidth="1"/>
    <col min="6" max="6" width="9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1.25" customHeight="1">
      <c r="A1" s="18" t="s">
        <v>356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349</v>
      </c>
      <c r="C3" s="1" t="s">
        <v>369</v>
      </c>
      <c r="D3" s="1">
        <v>118651</v>
      </c>
      <c r="E3" s="1">
        <v>1713920</v>
      </c>
      <c r="F3" s="1">
        <v>9675</v>
      </c>
      <c r="G3" s="2" t="s">
        <v>11</v>
      </c>
      <c r="H3" s="3">
        <v>2020</v>
      </c>
      <c r="I3" s="4">
        <v>9.31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3" t="s">
        <v>349</v>
      </c>
      <c r="C4" s="1" t="s">
        <v>372</v>
      </c>
      <c r="D4" s="1">
        <v>118651</v>
      </c>
      <c r="E4" s="1">
        <v>1713912</v>
      </c>
      <c r="F4" s="1">
        <v>9667</v>
      </c>
      <c r="G4" s="2" t="s">
        <v>11</v>
      </c>
      <c r="H4" s="3">
        <v>2020</v>
      </c>
      <c r="I4" s="4">
        <v>9.27</v>
      </c>
      <c r="K4" s="5" t="s">
        <v>59</v>
      </c>
      <c r="L4" s="5">
        <f>COUNTIFS(I3:I32, "&lt;10.01", I3:I32, "&gt;8.99")</f>
        <v>3</v>
      </c>
      <c r="M4" s="5">
        <f>COUNTIFS(I3:I32, "&lt;9.01", I3:I32, "&gt;7.99")</f>
        <v>16</v>
      </c>
      <c r="N4" s="5">
        <f>COUNTIFS(I3:I32, "&lt;8.01", I3:I32, "&gt;6.99")</f>
        <v>8</v>
      </c>
      <c r="O4" s="5">
        <f>COUNTIFS(I3:I32, "&lt;7.01", I3:I32, "&gt;5.99")</f>
        <v>3</v>
      </c>
      <c r="P4" s="5">
        <f>COUNTIFS(I3:I32, "&lt;6.01", I3:I32, "&gt;5")</f>
        <v>0</v>
      </c>
      <c r="Q4" s="5">
        <f>COUNTIF(I3:I32, "GPW")</f>
        <v>0</v>
      </c>
      <c r="R4" s="5">
        <f>L4+M4+N4+O4+P4+Q4</f>
        <v>30</v>
      </c>
    </row>
    <row r="5" spans="1:18">
      <c r="A5" s="3">
        <v>3</v>
      </c>
      <c r="B5" s="3" t="s">
        <v>349</v>
      </c>
      <c r="C5" s="1" t="s">
        <v>354</v>
      </c>
      <c r="D5" s="1">
        <v>118651</v>
      </c>
      <c r="E5" s="1">
        <v>1714170</v>
      </c>
      <c r="F5" s="1">
        <v>9925</v>
      </c>
      <c r="G5" s="2" t="s">
        <v>11</v>
      </c>
      <c r="H5" s="3">
        <v>2020</v>
      </c>
      <c r="I5" s="3">
        <v>9.08</v>
      </c>
    </row>
    <row r="6" spans="1:18">
      <c r="A6" s="3">
        <v>4</v>
      </c>
      <c r="B6" s="3" t="s">
        <v>349</v>
      </c>
      <c r="C6" s="1" t="s">
        <v>361</v>
      </c>
      <c r="D6" s="1">
        <v>118651</v>
      </c>
      <c r="E6" s="1">
        <v>1714064</v>
      </c>
      <c r="F6" s="1">
        <v>9819</v>
      </c>
      <c r="G6" s="2" t="s">
        <v>11</v>
      </c>
      <c r="H6" s="3">
        <v>2020</v>
      </c>
      <c r="I6" s="4">
        <v>8.99</v>
      </c>
    </row>
    <row r="7" spans="1:18">
      <c r="A7" s="3">
        <v>5</v>
      </c>
      <c r="B7" s="3" t="s">
        <v>349</v>
      </c>
      <c r="C7" s="1" t="s">
        <v>374</v>
      </c>
      <c r="D7" s="1">
        <v>118651</v>
      </c>
      <c r="E7" s="1">
        <v>1713856</v>
      </c>
      <c r="F7" s="1">
        <v>9611</v>
      </c>
      <c r="G7" s="2" t="s">
        <v>11</v>
      </c>
      <c r="H7" s="3">
        <v>2020</v>
      </c>
      <c r="I7" s="4">
        <v>8.86</v>
      </c>
    </row>
    <row r="8" spans="1:18">
      <c r="A8" s="3">
        <v>6</v>
      </c>
      <c r="B8" s="3" t="s">
        <v>349</v>
      </c>
      <c r="C8" s="1" t="s">
        <v>364</v>
      </c>
      <c r="D8" s="1">
        <v>118651</v>
      </c>
      <c r="E8" s="1">
        <v>1714019</v>
      </c>
      <c r="F8" s="1">
        <v>9774</v>
      </c>
      <c r="G8" s="2" t="s">
        <v>11</v>
      </c>
      <c r="H8" s="3">
        <v>2020</v>
      </c>
      <c r="I8" s="4">
        <v>8.8000000000000007</v>
      </c>
    </row>
    <row r="9" spans="1:18">
      <c r="A9" s="3">
        <v>7</v>
      </c>
      <c r="B9" s="3" t="s">
        <v>349</v>
      </c>
      <c r="C9" s="1" t="s">
        <v>49</v>
      </c>
      <c r="D9" s="1">
        <v>118651</v>
      </c>
      <c r="E9" s="1">
        <v>1713961</v>
      </c>
      <c r="F9" s="1">
        <v>9716</v>
      </c>
      <c r="G9" s="2" t="s">
        <v>11</v>
      </c>
      <c r="H9" s="3">
        <v>2020</v>
      </c>
      <c r="I9" s="4">
        <v>8.7899999999999991</v>
      </c>
    </row>
    <row r="10" spans="1:18">
      <c r="A10" s="3">
        <v>8</v>
      </c>
      <c r="B10" s="3" t="s">
        <v>349</v>
      </c>
      <c r="C10" s="1" t="s">
        <v>360</v>
      </c>
      <c r="D10" s="1">
        <v>118651</v>
      </c>
      <c r="E10" s="1">
        <v>1714065</v>
      </c>
      <c r="F10" s="1">
        <v>9820</v>
      </c>
      <c r="G10" s="2" t="s">
        <v>11</v>
      </c>
      <c r="H10" s="3">
        <v>2020</v>
      </c>
      <c r="I10" s="4">
        <v>8.6999999999999993</v>
      </c>
    </row>
    <row r="11" spans="1:18">
      <c r="A11" s="3">
        <v>9</v>
      </c>
      <c r="B11" s="3" t="s">
        <v>349</v>
      </c>
      <c r="C11" s="1" t="s">
        <v>244</v>
      </c>
      <c r="D11" s="1">
        <v>118651</v>
      </c>
      <c r="E11" s="1">
        <v>1713894</v>
      </c>
      <c r="F11" s="1">
        <v>9649</v>
      </c>
      <c r="G11" s="2" t="s">
        <v>11</v>
      </c>
      <c r="H11" s="3">
        <v>2020</v>
      </c>
      <c r="I11" s="4">
        <v>8.51</v>
      </c>
    </row>
    <row r="12" spans="1:18">
      <c r="A12" s="3">
        <v>10</v>
      </c>
      <c r="B12" s="3" t="s">
        <v>349</v>
      </c>
      <c r="C12" s="1" t="s">
        <v>367</v>
      </c>
      <c r="D12" s="1">
        <v>118651</v>
      </c>
      <c r="E12" s="1">
        <v>1713969</v>
      </c>
      <c r="F12" s="1">
        <v>9724</v>
      </c>
      <c r="G12" s="2" t="s">
        <v>11</v>
      </c>
      <c r="H12" s="3">
        <v>2020</v>
      </c>
      <c r="I12" s="4">
        <v>8.49</v>
      </c>
    </row>
    <row r="13" spans="1:18">
      <c r="A13" s="3">
        <v>11</v>
      </c>
      <c r="B13" s="3" t="s">
        <v>349</v>
      </c>
      <c r="C13" s="1" t="s">
        <v>370</v>
      </c>
      <c r="D13" s="1">
        <v>118651</v>
      </c>
      <c r="E13" s="1">
        <v>1713914</v>
      </c>
      <c r="F13" s="1">
        <v>9669</v>
      </c>
      <c r="G13" s="2" t="s">
        <v>11</v>
      </c>
      <c r="H13" s="3">
        <v>2020</v>
      </c>
      <c r="I13" s="4">
        <v>8.4600000000000009</v>
      </c>
    </row>
    <row r="14" spans="1:18">
      <c r="A14" s="3">
        <v>12</v>
      </c>
      <c r="B14" s="3" t="s">
        <v>349</v>
      </c>
      <c r="C14" s="1" t="s">
        <v>131</v>
      </c>
      <c r="D14" s="1">
        <v>118651</v>
      </c>
      <c r="E14" s="1">
        <v>1714038</v>
      </c>
      <c r="F14" s="1">
        <v>9793</v>
      </c>
      <c r="G14" s="2" t="s">
        <v>11</v>
      </c>
      <c r="H14" s="3">
        <v>2020</v>
      </c>
      <c r="I14" s="4">
        <v>8.44</v>
      </c>
    </row>
    <row r="15" spans="1:18">
      <c r="A15" s="3">
        <v>13</v>
      </c>
      <c r="B15" s="3" t="s">
        <v>349</v>
      </c>
      <c r="C15" s="1" t="s">
        <v>357</v>
      </c>
      <c r="D15" s="1">
        <v>118651</v>
      </c>
      <c r="E15" s="1">
        <v>1714136</v>
      </c>
      <c r="F15" s="1">
        <v>9891</v>
      </c>
      <c r="G15" s="2" t="s">
        <v>11</v>
      </c>
      <c r="H15" s="3">
        <v>2020</v>
      </c>
      <c r="I15" s="3">
        <v>8.3800000000000008</v>
      </c>
    </row>
    <row r="16" spans="1:18">
      <c r="A16" s="3">
        <v>14</v>
      </c>
      <c r="B16" s="3" t="s">
        <v>349</v>
      </c>
      <c r="C16" s="1" t="s">
        <v>225</v>
      </c>
      <c r="D16" s="1">
        <v>118651</v>
      </c>
      <c r="E16" s="1">
        <v>1714053</v>
      </c>
      <c r="F16" s="1">
        <v>9808</v>
      </c>
      <c r="G16" s="2" t="s">
        <v>11</v>
      </c>
      <c r="H16" s="3">
        <v>2020</v>
      </c>
      <c r="I16" s="4">
        <v>8.34</v>
      </c>
    </row>
    <row r="17" spans="1:9">
      <c r="A17" s="3">
        <v>15</v>
      </c>
      <c r="B17" s="3" t="s">
        <v>349</v>
      </c>
      <c r="C17" s="1" t="s">
        <v>359</v>
      </c>
      <c r="D17" s="1">
        <v>118651</v>
      </c>
      <c r="E17" s="1">
        <v>1714067</v>
      </c>
      <c r="F17" s="1">
        <v>9822</v>
      </c>
      <c r="G17" s="2" t="s">
        <v>11</v>
      </c>
      <c r="H17" s="3">
        <v>2020</v>
      </c>
      <c r="I17" s="3">
        <v>8.32</v>
      </c>
    </row>
    <row r="18" spans="1:9">
      <c r="A18" s="3">
        <v>16</v>
      </c>
      <c r="B18" s="3" t="s">
        <v>349</v>
      </c>
      <c r="C18" s="1" t="s">
        <v>363</v>
      </c>
      <c r="D18" s="1">
        <v>118651</v>
      </c>
      <c r="E18" s="1">
        <v>1714055</v>
      </c>
      <c r="F18" s="1">
        <v>9810</v>
      </c>
      <c r="G18" s="2" t="s">
        <v>11</v>
      </c>
      <c r="H18" s="3">
        <v>2020</v>
      </c>
      <c r="I18" s="4">
        <v>8.32</v>
      </c>
    </row>
    <row r="19" spans="1:9">
      <c r="A19" s="3">
        <v>17</v>
      </c>
      <c r="B19" s="3" t="s">
        <v>349</v>
      </c>
      <c r="C19" s="1" t="s">
        <v>371</v>
      </c>
      <c r="D19" s="1">
        <v>118651</v>
      </c>
      <c r="E19" s="1">
        <v>1713916</v>
      </c>
      <c r="F19" s="1">
        <v>9671</v>
      </c>
      <c r="G19" s="2" t="s">
        <v>11</v>
      </c>
      <c r="H19" s="3">
        <v>2020</v>
      </c>
      <c r="I19" s="4">
        <v>8.32</v>
      </c>
    </row>
    <row r="20" spans="1:9">
      <c r="A20" s="3">
        <v>18</v>
      </c>
      <c r="B20" s="3" t="s">
        <v>349</v>
      </c>
      <c r="C20" s="1" t="s">
        <v>351</v>
      </c>
      <c r="D20" s="1">
        <v>118651</v>
      </c>
      <c r="E20" s="1">
        <v>1714343</v>
      </c>
      <c r="F20" s="1">
        <v>10098</v>
      </c>
      <c r="G20" s="2" t="s">
        <v>11</v>
      </c>
      <c r="H20" s="3">
        <v>2020</v>
      </c>
      <c r="I20" s="3">
        <v>8.14</v>
      </c>
    </row>
    <row r="21" spans="1:9">
      <c r="A21" s="3">
        <v>19</v>
      </c>
      <c r="B21" s="3" t="s">
        <v>349</v>
      </c>
      <c r="C21" s="1" t="s">
        <v>368</v>
      </c>
      <c r="D21" s="1">
        <v>118651</v>
      </c>
      <c r="E21" s="1">
        <v>1713931</v>
      </c>
      <c r="F21" s="1">
        <v>9686</v>
      </c>
      <c r="G21" s="2" t="s">
        <v>11</v>
      </c>
      <c r="H21" s="3">
        <v>2020</v>
      </c>
      <c r="I21" s="4">
        <v>8.14</v>
      </c>
    </row>
    <row r="22" spans="1:9">
      <c r="A22" s="3">
        <v>20</v>
      </c>
      <c r="B22" s="3" t="s">
        <v>349</v>
      </c>
      <c r="C22" s="1" t="s">
        <v>352</v>
      </c>
      <c r="D22" s="1">
        <v>118651</v>
      </c>
      <c r="E22" s="1">
        <v>1714255</v>
      </c>
      <c r="F22" s="1">
        <v>10010</v>
      </c>
      <c r="G22" s="2" t="s">
        <v>11</v>
      </c>
      <c r="H22" s="3">
        <v>2020</v>
      </c>
      <c r="I22" s="3">
        <v>7.96</v>
      </c>
    </row>
    <row r="23" spans="1:9">
      <c r="A23" s="3">
        <v>21</v>
      </c>
      <c r="B23" s="3" t="s">
        <v>349</v>
      </c>
      <c r="C23" s="1" t="s">
        <v>358</v>
      </c>
      <c r="D23" s="1">
        <v>118651</v>
      </c>
      <c r="E23" s="1">
        <v>1714133</v>
      </c>
      <c r="F23" s="1">
        <v>9888</v>
      </c>
      <c r="G23" s="2" t="s">
        <v>11</v>
      </c>
      <c r="H23" s="3">
        <v>2020</v>
      </c>
      <c r="I23" s="3">
        <v>7.92</v>
      </c>
    </row>
    <row r="24" spans="1:9">
      <c r="A24" s="3">
        <v>22</v>
      </c>
      <c r="B24" s="3" t="s">
        <v>349</v>
      </c>
      <c r="C24" s="1" t="s">
        <v>353</v>
      </c>
      <c r="D24" s="1">
        <v>118651</v>
      </c>
      <c r="E24" s="1">
        <v>1714236</v>
      </c>
      <c r="F24" s="1">
        <v>9991</v>
      </c>
      <c r="G24" s="2" t="s">
        <v>11</v>
      </c>
      <c r="H24" s="3">
        <v>2020</v>
      </c>
      <c r="I24" s="4">
        <v>7.85</v>
      </c>
    </row>
    <row r="25" spans="1:9">
      <c r="A25" s="3">
        <v>23</v>
      </c>
      <c r="B25" s="3" t="s">
        <v>349</v>
      </c>
      <c r="C25" s="1" t="s">
        <v>209</v>
      </c>
      <c r="D25" s="1">
        <v>118651</v>
      </c>
      <c r="E25" s="1">
        <v>1714224</v>
      </c>
      <c r="F25" s="1">
        <v>9979</v>
      </c>
      <c r="G25" s="2" t="s">
        <v>11</v>
      </c>
      <c r="H25" s="3">
        <v>2020</v>
      </c>
      <c r="I25" s="3">
        <v>7.82</v>
      </c>
    </row>
    <row r="26" spans="1:9">
      <c r="A26" s="3">
        <v>24</v>
      </c>
      <c r="B26" s="3" t="s">
        <v>349</v>
      </c>
      <c r="C26" s="7" t="s">
        <v>355</v>
      </c>
      <c r="D26" s="1">
        <v>118651</v>
      </c>
      <c r="E26" s="7">
        <v>1714149</v>
      </c>
      <c r="F26" s="7">
        <v>9904</v>
      </c>
      <c r="G26" s="2" t="s">
        <v>11</v>
      </c>
      <c r="H26" s="3">
        <v>2020</v>
      </c>
      <c r="I26" s="8">
        <v>7.75</v>
      </c>
    </row>
    <row r="27" spans="1:9">
      <c r="A27" s="3">
        <v>25</v>
      </c>
      <c r="B27" s="3" t="s">
        <v>349</v>
      </c>
      <c r="C27" s="1" t="s">
        <v>366</v>
      </c>
      <c r="D27" s="1">
        <v>118651</v>
      </c>
      <c r="E27" s="1">
        <v>1713986</v>
      </c>
      <c r="F27" s="1">
        <v>9741</v>
      </c>
      <c r="G27" s="2" t="s">
        <v>11</v>
      </c>
      <c r="H27" s="3">
        <v>2020</v>
      </c>
      <c r="I27" s="4">
        <v>7.63</v>
      </c>
    </row>
    <row r="28" spans="1:9">
      <c r="A28" s="3">
        <v>26</v>
      </c>
      <c r="B28" s="3" t="s">
        <v>349</v>
      </c>
      <c r="C28" s="1" t="s">
        <v>214</v>
      </c>
      <c r="D28" s="1">
        <v>118651</v>
      </c>
      <c r="E28" s="1">
        <v>1714196</v>
      </c>
      <c r="F28" s="1">
        <v>9951</v>
      </c>
      <c r="G28" s="2" t="s">
        <v>11</v>
      </c>
      <c r="H28" s="3">
        <v>2020</v>
      </c>
      <c r="I28" s="3">
        <v>7.56</v>
      </c>
    </row>
    <row r="29" spans="1:9">
      <c r="A29" s="3">
        <v>27</v>
      </c>
      <c r="B29" s="3" t="s">
        <v>349</v>
      </c>
      <c r="C29" s="1" t="s">
        <v>373</v>
      </c>
      <c r="D29" s="1">
        <v>118651</v>
      </c>
      <c r="E29" s="1">
        <v>1713858</v>
      </c>
      <c r="F29" s="1">
        <v>9613</v>
      </c>
      <c r="G29" s="2" t="s">
        <v>11</v>
      </c>
      <c r="H29" s="3">
        <v>2020</v>
      </c>
      <c r="I29" s="4">
        <v>7.27</v>
      </c>
    </row>
    <row r="30" spans="1:9">
      <c r="A30" s="3">
        <v>28</v>
      </c>
      <c r="B30" s="3" t="s">
        <v>349</v>
      </c>
      <c r="C30" s="1" t="s">
        <v>350</v>
      </c>
      <c r="D30" s="1">
        <v>118651</v>
      </c>
      <c r="E30" s="1">
        <v>1714387</v>
      </c>
      <c r="F30" s="1">
        <v>10142</v>
      </c>
      <c r="G30" s="2" t="s">
        <v>11</v>
      </c>
      <c r="H30" s="3">
        <v>2020</v>
      </c>
      <c r="I30" s="3">
        <v>6.85</v>
      </c>
    </row>
    <row r="31" spans="1:9">
      <c r="A31" s="3">
        <v>29</v>
      </c>
      <c r="B31" s="3" t="s">
        <v>349</v>
      </c>
      <c r="C31" s="1" t="s">
        <v>365</v>
      </c>
      <c r="D31" s="1">
        <v>118651</v>
      </c>
      <c r="E31" s="1">
        <v>1713989</v>
      </c>
      <c r="F31" s="1">
        <v>9744</v>
      </c>
      <c r="G31" s="2" t="s">
        <v>11</v>
      </c>
      <c r="H31" s="3">
        <v>2020</v>
      </c>
      <c r="I31" s="4">
        <v>6.61</v>
      </c>
    </row>
    <row r="32" spans="1:9">
      <c r="A32" s="3">
        <v>30</v>
      </c>
      <c r="B32" s="3" t="s">
        <v>349</v>
      </c>
      <c r="C32" s="1" t="s">
        <v>362</v>
      </c>
      <c r="D32" s="1">
        <v>118651</v>
      </c>
      <c r="E32" s="1">
        <v>1714062</v>
      </c>
      <c r="F32" s="1">
        <v>9817</v>
      </c>
      <c r="G32" s="2" t="s">
        <v>11</v>
      </c>
      <c r="H32" s="3">
        <v>2020</v>
      </c>
      <c r="I32" s="4">
        <v>6.06</v>
      </c>
    </row>
    <row r="33" spans="1:9">
      <c r="A33" s="12"/>
      <c r="B33" s="12"/>
      <c r="C33" s="13"/>
      <c r="D33" s="13"/>
      <c r="E33" s="13"/>
      <c r="F33" s="13"/>
      <c r="G33" s="14"/>
      <c r="H33" s="12"/>
      <c r="I33" s="15"/>
    </row>
    <row r="34" spans="1:9">
      <c r="A34" s="12"/>
      <c r="B34" s="12"/>
      <c r="C34" s="13"/>
      <c r="D34" s="13"/>
      <c r="E34" s="13"/>
      <c r="F34" s="13"/>
      <c r="G34" s="14"/>
      <c r="H34" s="12"/>
      <c r="I34" s="15"/>
    </row>
    <row r="35" spans="1:9">
      <c r="A35" s="12"/>
      <c r="B35" s="12"/>
      <c r="C35" s="13"/>
      <c r="D35" s="13"/>
      <c r="E35" s="13"/>
      <c r="F35" s="13"/>
      <c r="G35" s="14"/>
      <c r="H35" s="12"/>
      <c r="I35" s="15"/>
    </row>
    <row r="36" spans="1:9">
      <c r="A36" s="12"/>
      <c r="B36" s="12"/>
      <c r="C36" s="13"/>
      <c r="D36" s="13"/>
      <c r="E36" s="13"/>
      <c r="F36" s="13"/>
      <c r="G36" s="14"/>
      <c r="H36" s="12"/>
      <c r="I36" s="15"/>
    </row>
    <row r="37" spans="1:9">
      <c r="A37" s="12"/>
      <c r="B37" s="12"/>
      <c r="C37" s="13"/>
      <c r="D37" s="13"/>
      <c r="E37" s="13"/>
      <c r="F37" s="13"/>
      <c r="G37" s="14"/>
      <c r="H37" s="12"/>
      <c r="I37" s="15"/>
    </row>
    <row r="38" spans="1:9">
      <c r="A38" s="12"/>
      <c r="B38" s="12"/>
      <c r="C38" s="13"/>
      <c r="D38" s="13"/>
      <c r="E38" s="13"/>
      <c r="F38" s="13"/>
      <c r="G38" s="14"/>
      <c r="H38" s="12"/>
      <c r="I38" s="15"/>
    </row>
    <row r="39" spans="1:9">
      <c r="A39" s="12"/>
      <c r="B39" s="12"/>
      <c r="C39" s="13"/>
      <c r="D39" s="13"/>
      <c r="E39" s="13"/>
      <c r="F39" s="13"/>
      <c r="G39" s="14"/>
      <c r="H39" s="12"/>
      <c r="I39" s="15"/>
    </row>
    <row r="40" spans="1:9">
      <c r="A40" s="12"/>
      <c r="B40" s="12"/>
      <c r="C40" s="13"/>
      <c r="D40" s="13"/>
      <c r="E40" s="13"/>
      <c r="F40" s="13"/>
      <c r="G40" s="14"/>
      <c r="H40" s="12"/>
      <c r="I40" s="15"/>
    </row>
    <row r="41" spans="1:9">
      <c r="A41" s="12"/>
      <c r="B41" s="12"/>
      <c r="C41" s="13"/>
      <c r="D41" s="13"/>
      <c r="E41" s="13"/>
      <c r="F41" s="13"/>
      <c r="G41" s="14"/>
      <c r="H41" s="12"/>
      <c r="I41" s="15"/>
    </row>
    <row r="42" spans="1:9">
      <c r="A42" s="12"/>
      <c r="B42" s="12"/>
      <c r="C42" s="13"/>
      <c r="D42" s="13"/>
      <c r="E42" s="13"/>
      <c r="F42" s="13"/>
      <c r="G42" s="14"/>
      <c r="H42" s="12"/>
      <c r="I42" s="15"/>
    </row>
    <row r="43" spans="1:9">
      <c r="A43" s="12"/>
      <c r="B43" s="12"/>
      <c r="C43" s="13"/>
      <c r="D43" s="13"/>
      <c r="E43" s="13"/>
      <c r="F43" s="13"/>
      <c r="G43" s="14"/>
      <c r="H43" s="12"/>
      <c r="I43" s="15"/>
    </row>
    <row r="44" spans="1:9">
      <c r="A44" s="12"/>
      <c r="B44" s="12"/>
      <c r="C44" s="13"/>
      <c r="D44" s="13"/>
      <c r="E44" s="13"/>
      <c r="F44" s="13"/>
      <c r="G44" s="14"/>
      <c r="H44" s="12"/>
      <c r="I44" s="15"/>
    </row>
    <row r="45" spans="1:9">
      <c r="A45" s="12"/>
      <c r="B45" s="12"/>
      <c r="C45" s="13"/>
      <c r="D45" s="13"/>
      <c r="E45" s="13"/>
      <c r="F45" s="13"/>
      <c r="G45" s="14"/>
      <c r="H45" s="12"/>
      <c r="I45" s="15"/>
    </row>
    <row r="46" spans="1:9">
      <c r="A46" s="12"/>
      <c r="B46" s="12"/>
      <c r="C46" s="13"/>
      <c r="D46" s="13"/>
      <c r="E46" s="13"/>
      <c r="F46" s="13"/>
      <c r="G46" s="14"/>
      <c r="H46" s="12"/>
      <c r="I46" s="15"/>
    </row>
    <row r="47" spans="1:9">
      <c r="A47" s="12"/>
      <c r="B47" s="12"/>
      <c r="C47" s="13"/>
      <c r="D47" s="13"/>
      <c r="E47" s="13"/>
      <c r="F47" s="13"/>
      <c r="G47" s="14"/>
      <c r="H47" s="12"/>
      <c r="I47" s="15"/>
    </row>
    <row r="48" spans="1:9">
      <c r="A48" s="12"/>
      <c r="B48" s="12"/>
      <c r="C48" s="13"/>
      <c r="D48" s="13"/>
      <c r="E48" s="13"/>
      <c r="F48" s="13"/>
      <c r="G48" s="14"/>
      <c r="H48" s="12"/>
      <c r="I48" s="15"/>
    </row>
    <row r="49" spans="1:9">
      <c r="A49" s="12"/>
      <c r="B49" s="12"/>
      <c r="C49" s="13"/>
      <c r="D49" s="13"/>
      <c r="E49" s="13"/>
      <c r="F49" s="13"/>
      <c r="G49" s="14"/>
      <c r="H49" s="12"/>
      <c r="I49" s="15"/>
    </row>
    <row r="50" spans="1:9">
      <c r="A50" s="12"/>
      <c r="B50" s="12"/>
      <c r="C50" s="13"/>
      <c r="D50" s="13"/>
      <c r="E50" s="13"/>
      <c r="F50" s="13"/>
      <c r="G50" s="14"/>
      <c r="H50" s="12"/>
      <c r="I50" s="15"/>
    </row>
    <row r="51" spans="1:9">
      <c r="A51" s="12"/>
      <c r="B51" s="12"/>
      <c r="C51" s="13"/>
      <c r="D51" s="13"/>
      <c r="E51" s="13"/>
      <c r="F51" s="13"/>
      <c r="G51" s="14"/>
      <c r="H51" s="12"/>
      <c r="I51" s="15"/>
    </row>
    <row r="52" spans="1:9">
      <c r="A52" s="12"/>
      <c r="B52" s="12"/>
      <c r="C52" s="13"/>
      <c r="D52" s="13"/>
      <c r="E52" s="13"/>
      <c r="F52" s="13"/>
      <c r="G52" s="14"/>
      <c r="H52" s="12"/>
      <c r="I52" s="15"/>
    </row>
    <row r="53" spans="1:9">
      <c r="A53" s="12"/>
      <c r="B53" s="12"/>
      <c r="C53" s="16"/>
      <c r="D53" s="13"/>
      <c r="E53" s="16"/>
      <c r="F53" s="16"/>
      <c r="G53" s="14"/>
      <c r="H53" s="12"/>
      <c r="I53" s="17"/>
    </row>
    <row r="54" spans="1:9">
      <c r="A54" s="12"/>
      <c r="B54" s="12"/>
      <c r="C54" s="13"/>
      <c r="D54" s="13"/>
      <c r="E54" s="13"/>
      <c r="F54" s="13"/>
      <c r="G54" s="14"/>
      <c r="H54" s="12"/>
      <c r="I54" s="15"/>
    </row>
    <row r="55" spans="1:9">
      <c r="A55" s="12"/>
      <c r="B55" s="12"/>
      <c r="C55" s="13"/>
      <c r="D55" s="13"/>
      <c r="E55" s="13"/>
      <c r="F55" s="13"/>
      <c r="G55" s="14"/>
      <c r="H55" s="12"/>
      <c r="I55" s="15"/>
    </row>
    <row r="56" spans="1:9">
      <c r="A56" s="12"/>
      <c r="B56" s="12"/>
      <c r="C56" s="13"/>
      <c r="D56" s="13"/>
      <c r="E56" s="13"/>
      <c r="F56" s="13"/>
      <c r="G56" s="14"/>
      <c r="H56" s="12"/>
      <c r="I56" s="15"/>
    </row>
    <row r="57" spans="1:9">
      <c r="A57" s="12"/>
      <c r="B57" s="12"/>
      <c r="C57" s="13"/>
      <c r="D57" s="13"/>
      <c r="E57" s="13"/>
      <c r="F57" s="13"/>
      <c r="G57" s="14"/>
      <c r="H57" s="12"/>
      <c r="I57" s="15"/>
    </row>
    <row r="58" spans="1:9">
      <c r="A58" s="12"/>
      <c r="B58" s="12"/>
      <c r="C58" s="13"/>
      <c r="D58" s="13"/>
      <c r="E58" s="13"/>
      <c r="F58" s="13"/>
      <c r="G58" s="14"/>
      <c r="H58" s="12"/>
      <c r="I58" s="15"/>
    </row>
    <row r="59" spans="1:9">
      <c r="A59" s="12"/>
      <c r="B59" s="12"/>
      <c r="C59" s="13"/>
      <c r="D59" s="13"/>
      <c r="E59" s="13"/>
      <c r="F59" s="13"/>
      <c r="G59" s="14"/>
      <c r="H59" s="12"/>
      <c r="I59" s="15"/>
    </row>
    <row r="60" spans="1:9">
      <c r="A60" s="12"/>
      <c r="B60" s="12"/>
      <c r="C60" s="13"/>
      <c r="D60" s="13"/>
      <c r="E60" s="13"/>
      <c r="F60" s="13"/>
      <c r="G60" s="14"/>
      <c r="H60" s="12"/>
      <c r="I60" s="15"/>
    </row>
    <row r="61" spans="1:9">
      <c r="A61" s="12"/>
      <c r="B61" s="12"/>
      <c r="C61" s="13"/>
      <c r="D61" s="13"/>
      <c r="E61" s="13"/>
      <c r="F61" s="13"/>
      <c r="G61" s="14"/>
      <c r="H61" s="12"/>
      <c r="I61" s="15"/>
    </row>
    <row r="62" spans="1:9">
      <c r="A62" s="12"/>
      <c r="B62" s="12"/>
      <c r="C62" s="13"/>
      <c r="D62" s="13"/>
      <c r="E62" s="13"/>
      <c r="F62" s="13"/>
      <c r="G62" s="14"/>
      <c r="H62" s="12"/>
      <c r="I62" s="15"/>
    </row>
  </sheetData>
  <sortState ref="A3:I32">
    <sortCondition descending="1" ref="I3:I32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68"/>
  <sheetViews>
    <sheetView topLeftCell="D1" workbookViewId="0">
      <selection activeCell="K3" sqref="K3:R4"/>
    </sheetView>
  </sheetViews>
  <sheetFormatPr defaultRowHeight="15"/>
  <cols>
    <col min="2" max="2" width="11.7109375" bestFit="1" customWidth="1"/>
    <col min="3" max="3" width="20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51" customHeight="1">
      <c r="A1" s="18" t="s">
        <v>376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375</v>
      </c>
      <c r="C3" s="1" t="s">
        <v>436</v>
      </c>
      <c r="D3" s="1">
        <v>118651</v>
      </c>
      <c r="E3" s="1">
        <v>1713915</v>
      </c>
      <c r="F3" s="1">
        <v>9670</v>
      </c>
      <c r="G3" s="2" t="s">
        <v>11</v>
      </c>
      <c r="H3" s="3">
        <v>2020</v>
      </c>
      <c r="I3" s="3">
        <v>8.17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3" t="s">
        <v>375</v>
      </c>
      <c r="C4" s="1" t="s">
        <v>195</v>
      </c>
      <c r="D4" s="1">
        <v>118651</v>
      </c>
      <c r="E4" s="1">
        <v>1714370</v>
      </c>
      <c r="F4" s="1">
        <v>10125</v>
      </c>
      <c r="G4" s="2" t="s">
        <v>11</v>
      </c>
      <c r="H4" s="3">
        <v>2020</v>
      </c>
      <c r="I4" s="4">
        <v>8.1300000000000008</v>
      </c>
      <c r="K4" s="5" t="s">
        <v>59</v>
      </c>
      <c r="L4" s="5">
        <f>COUNTIFS(I3:I68, "&lt;10.01", I3:I68, "&gt;8.99")</f>
        <v>0</v>
      </c>
      <c r="M4" s="5">
        <f>COUNTIFS(I3:I68, "&lt;9.01", I3:I68, "&gt;7.99")</f>
        <v>4</v>
      </c>
      <c r="N4" s="5">
        <f>COUNTIFS(I3:I68, "&lt;8.01", I3:I68, "&gt;6.99")</f>
        <v>29</v>
      </c>
      <c r="O4" s="5">
        <f>COUNTIFS(I3:I68, "&lt;7.01", I3:I68, "&gt;5.99")</f>
        <v>27</v>
      </c>
      <c r="P4" s="5">
        <f>COUNTIFS(I3:I68, "&lt;6.01", I3:I68, "&gt;5")</f>
        <v>2</v>
      </c>
      <c r="Q4" s="5">
        <f>COUNTIF(I3:I68, "GPW")</f>
        <v>4</v>
      </c>
      <c r="R4" s="5">
        <f>L4+M4+N4+O4+P4+Q4</f>
        <v>66</v>
      </c>
    </row>
    <row r="5" spans="1:18">
      <c r="A5" s="3">
        <v>3</v>
      </c>
      <c r="B5" s="3" t="s">
        <v>375</v>
      </c>
      <c r="C5" s="1" t="s">
        <v>420</v>
      </c>
      <c r="D5" s="1">
        <v>118651</v>
      </c>
      <c r="E5" s="1">
        <v>1714045</v>
      </c>
      <c r="F5" s="1">
        <v>9800</v>
      </c>
      <c r="G5" s="2" t="s">
        <v>11</v>
      </c>
      <c r="H5" s="3">
        <v>2020</v>
      </c>
      <c r="I5" s="4">
        <v>8.0299999999999994</v>
      </c>
    </row>
    <row r="6" spans="1:18">
      <c r="A6" s="3">
        <v>4</v>
      </c>
      <c r="B6" s="3" t="s">
        <v>375</v>
      </c>
      <c r="C6" s="1" t="s">
        <v>438</v>
      </c>
      <c r="D6" s="1">
        <v>118651</v>
      </c>
      <c r="E6" s="1">
        <v>1713852</v>
      </c>
      <c r="F6" s="1">
        <v>9607</v>
      </c>
      <c r="G6" s="2" t="s">
        <v>11</v>
      </c>
      <c r="H6" s="3">
        <v>2020</v>
      </c>
      <c r="I6" s="3">
        <v>8.0299999999999994</v>
      </c>
    </row>
    <row r="7" spans="1:18">
      <c r="A7" s="3">
        <v>5</v>
      </c>
      <c r="B7" s="3" t="s">
        <v>375</v>
      </c>
      <c r="C7" s="1" t="s">
        <v>380</v>
      </c>
      <c r="D7" s="1">
        <v>118651</v>
      </c>
      <c r="E7" s="1">
        <v>1714358</v>
      </c>
      <c r="F7" s="1">
        <v>10113</v>
      </c>
      <c r="G7" s="2" t="s">
        <v>11</v>
      </c>
      <c r="H7" s="3">
        <v>2020</v>
      </c>
      <c r="I7" s="4">
        <v>7.99</v>
      </c>
    </row>
    <row r="8" spans="1:18">
      <c r="A8" s="3">
        <v>6</v>
      </c>
      <c r="B8" s="3" t="s">
        <v>375</v>
      </c>
      <c r="C8" s="1" t="s">
        <v>419</v>
      </c>
      <c r="D8" s="1">
        <v>118651</v>
      </c>
      <c r="E8" s="1">
        <v>1714078</v>
      </c>
      <c r="F8" s="1">
        <v>9833</v>
      </c>
      <c r="G8" s="2" t="s">
        <v>11</v>
      </c>
      <c r="H8" s="3">
        <v>2020</v>
      </c>
      <c r="I8" s="4">
        <v>7.87</v>
      </c>
    </row>
    <row r="9" spans="1:18">
      <c r="A9" s="3">
        <v>7</v>
      </c>
      <c r="B9" s="3" t="s">
        <v>375</v>
      </c>
      <c r="C9" s="1" t="s">
        <v>429</v>
      </c>
      <c r="D9" s="1">
        <v>118651</v>
      </c>
      <c r="E9" s="1">
        <v>1713956</v>
      </c>
      <c r="F9" s="1">
        <v>9711</v>
      </c>
      <c r="G9" s="2" t="s">
        <v>11</v>
      </c>
      <c r="H9" s="3">
        <v>2020</v>
      </c>
      <c r="I9" s="4">
        <v>7.86</v>
      </c>
    </row>
    <row r="10" spans="1:18">
      <c r="A10" s="3">
        <v>8</v>
      </c>
      <c r="B10" s="3" t="s">
        <v>375</v>
      </c>
      <c r="C10" s="1" t="s">
        <v>423</v>
      </c>
      <c r="D10" s="1">
        <v>118651</v>
      </c>
      <c r="E10" s="1">
        <v>1714033</v>
      </c>
      <c r="F10" s="1">
        <v>9788</v>
      </c>
      <c r="G10" s="2" t="s">
        <v>11</v>
      </c>
      <c r="H10" s="3">
        <v>2020</v>
      </c>
      <c r="I10" s="4">
        <v>7.83</v>
      </c>
    </row>
    <row r="11" spans="1:18">
      <c r="A11" s="3">
        <v>9</v>
      </c>
      <c r="B11" s="3" t="s">
        <v>375</v>
      </c>
      <c r="C11" s="1" t="s">
        <v>395</v>
      </c>
      <c r="D11" s="1">
        <v>118651</v>
      </c>
      <c r="E11" s="1">
        <v>1714239</v>
      </c>
      <c r="F11" s="1">
        <v>9994</v>
      </c>
      <c r="G11" s="2" t="s">
        <v>11</v>
      </c>
      <c r="H11" s="3">
        <v>2020</v>
      </c>
      <c r="I11" s="4">
        <v>7.77</v>
      </c>
    </row>
    <row r="12" spans="1:18">
      <c r="A12" s="3">
        <v>10</v>
      </c>
      <c r="B12" s="3" t="s">
        <v>375</v>
      </c>
      <c r="C12" s="7" t="s">
        <v>383</v>
      </c>
      <c r="D12" s="1">
        <v>118651</v>
      </c>
      <c r="E12" s="7">
        <v>1714308</v>
      </c>
      <c r="F12" s="7">
        <v>10063</v>
      </c>
      <c r="G12" s="2" t="s">
        <v>11</v>
      </c>
      <c r="H12" s="3">
        <v>2020</v>
      </c>
      <c r="I12" s="9">
        <v>7.76</v>
      </c>
    </row>
    <row r="13" spans="1:18">
      <c r="A13" s="3">
        <v>11</v>
      </c>
      <c r="B13" s="3" t="s">
        <v>375</v>
      </c>
      <c r="C13" s="1" t="s">
        <v>379</v>
      </c>
      <c r="D13" s="1">
        <v>118651</v>
      </c>
      <c r="E13" s="1">
        <v>1714359</v>
      </c>
      <c r="F13" s="1">
        <v>10114</v>
      </c>
      <c r="G13" s="2" t="s">
        <v>11</v>
      </c>
      <c r="H13" s="3">
        <v>2020</v>
      </c>
      <c r="I13" s="4">
        <v>7.75</v>
      </c>
    </row>
    <row r="14" spans="1:18">
      <c r="A14" s="3">
        <v>12</v>
      </c>
      <c r="B14" s="3" t="s">
        <v>375</v>
      </c>
      <c r="C14" s="1" t="s">
        <v>377</v>
      </c>
      <c r="D14" s="1">
        <v>118651</v>
      </c>
      <c r="E14" s="1">
        <v>1714391</v>
      </c>
      <c r="F14" s="1">
        <v>10146</v>
      </c>
      <c r="G14" s="2" t="s">
        <v>11</v>
      </c>
      <c r="H14" s="3">
        <v>2020</v>
      </c>
      <c r="I14" s="3">
        <v>7.73</v>
      </c>
    </row>
    <row r="15" spans="1:18">
      <c r="A15" s="3">
        <v>13</v>
      </c>
      <c r="B15" s="3" t="s">
        <v>375</v>
      </c>
      <c r="C15" s="1" t="s">
        <v>381</v>
      </c>
      <c r="D15" s="1">
        <v>118651</v>
      </c>
      <c r="E15" s="1">
        <v>1714330</v>
      </c>
      <c r="F15" s="1">
        <v>10085</v>
      </c>
      <c r="G15" s="2" t="s">
        <v>11</v>
      </c>
      <c r="H15" s="3">
        <v>2020</v>
      </c>
      <c r="I15" s="4">
        <v>7.7</v>
      </c>
    </row>
    <row r="16" spans="1:18">
      <c r="A16" s="3">
        <v>14</v>
      </c>
      <c r="B16" s="3" t="s">
        <v>375</v>
      </c>
      <c r="C16" s="1" t="s">
        <v>284</v>
      </c>
      <c r="D16" s="1">
        <v>118651</v>
      </c>
      <c r="E16" s="1">
        <v>1713910</v>
      </c>
      <c r="F16" s="1">
        <v>9665</v>
      </c>
      <c r="G16" s="2" t="s">
        <v>11</v>
      </c>
      <c r="H16" s="3">
        <v>2020</v>
      </c>
      <c r="I16" s="3">
        <v>7.63</v>
      </c>
    </row>
    <row r="17" spans="1:9">
      <c r="A17" s="3">
        <v>15</v>
      </c>
      <c r="B17" s="3" t="s">
        <v>375</v>
      </c>
      <c r="C17" s="1" t="s">
        <v>403</v>
      </c>
      <c r="D17" s="1">
        <v>118651</v>
      </c>
      <c r="E17" s="1">
        <v>1714200</v>
      </c>
      <c r="F17" s="1">
        <v>9955</v>
      </c>
      <c r="G17" s="2" t="s">
        <v>11</v>
      </c>
      <c r="H17" s="3">
        <v>2020</v>
      </c>
      <c r="I17" s="4">
        <v>7.59</v>
      </c>
    </row>
    <row r="18" spans="1:9">
      <c r="A18" s="3">
        <v>16</v>
      </c>
      <c r="B18" s="3" t="s">
        <v>375</v>
      </c>
      <c r="C18" s="7" t="s">
        <v>424</v>
      </c>
      <c r="D18" s="1">
        <v>118651</v>
      </c>
      <c r="E18" s="7">
        <v>1714017</v>
      </c>
      <c r="F18" s="7">
        <v>9772</v>
      </c>
      <c r="G18" s="2" t="s">
        <v>11</v>
      </c>
      <c r="H18" s="3">
        <v>2020</v>
      </c>
      <c r="I18" s="9">
        <v>7.55</v>
      </c>
    </row>
    <row r="19" spans="1:9">
      <c r="A19" s="3">
        <v>17</v>
      </c>
      <c r="B19" s="3" t="s">
        <v>375</v>
      </c>
      <c r="C19" s="1" t="s">
        <v>151</v>
      </c>
      <c r="D19" s="1">
        <v>118651</v>
      </c>
      <c r="E19" s="1">
        <v>1714186</v>
      </c>
      <c r="F19" s="1">
        <v>9941</v>
      </c>
      <c r="G19" s="2" t="s">
        <v>11</v>
      </c>
      <c r="H19" s="3">
        <v>2020</v>
      </c>
      <c r="I19" s="4">
        <v>7.51</v>
      </c>
    </row>
    <row r="20" spans="1:9">
      <c r="A20" s="3">
        <v>18</v>
      </c>
      <c r="B20" s="3" t="s">
        <v>375</v>
      </c>
      <c r="C20" s="1" t="s">
        <v>393</v>
      </c>
      <c r="D20" s="1">
        <v>118651</v>
      </c>
      <c r="E20" s="1">
        <v>1714252</v>
      </c>
      <c r="F20" s="1">
        <v>10007</v>
      </c>
      <c r="G20" s="2" t="s">
        <v>11</v>
      </c>
      <c r="H20" s="3">
        <v>2020</v>
      </c>
      <c r="I20" s="4">
        <v>7.48</v>
      </c>
    </row>
    <row r="21" spans="1:9">
      <c r="A21" s="3">
        <v>19</v>
      </c>
      <c r="B21" s="3" t="s">
        <v>375</v>
      </c>
      <c r="C21" s="1" t="s">
        <v>402</v>
      </c>
      <c r="D21" s="1">
        <v>118651</v>
      </c>
      <c r="E21" s="1">
        <v>1714209</v>
      </c>
      <c r="F21" s="1">
        <v>9964</v>
      </c>
      <c r="G21" s="2" t="s">
        <v>11</v>
      </c>
      <c r="H21" s="3">
        <v>2020</v>
      </c>
      <c r="I21" s="4">
        <v>7.45</v>
      </c>
    </row>
    <row r="22" spans="1:9">
      <c r="A22" s="3">
        <v>20</v>
      </c>
      <c r="B22" s="3" t="s">
        <v>375</v>
      </c>
      <c r="C22" s="1" t="s">
        <v>433</v>
      </c>
      <c r="D22" s="1">
        <v>118651</v>
      </c>
      <c r="E22" s="1">
        <v>1713945</v>
      </c>
      <c r="F22" s="1">
        <v>9700</v>
      </c>
      <c r="G22" s="2" t="s">
        <v>11</v>
      </c>
      <c r="H22" s="3">
        <v>2020</v>
      </c>
      <c r="I22" s="4">
        <v>7.44</v>
      </c>
    </row>
    <row r="23" spans="1:9">
      <c r="A23" s="3">
        <v>21</v>
      </c>
      <c r="B23" s="3" t="s">
        <v>375</v>
      </c>
      <c r="C23" s="1" t="s">
        <v>434</v>
      </c>
      <c r="D23" s="1">
        <v>118651</v>
      </c>
      <c r="E23" s="1">
        <v>1713939</v>
      </c>
      <c r="F23" s="1">
        <v>9694</v>
      </c>
      <c r="G23" s="2" t="s">
        <v>11</v>
      </c>
      <c r="H23" s="3">
        <v>2020</v>
      </c>
      <c r="I23" s="3">
        <v>7.41</v>
      </c>
    </row>
    <row r="24" spans="1:9">
      <c r="A24" s="3">
        <v>22</v>
      </c>
      <c r="B24" s="3" t="s">
        <v>375</v>
      </c>
      <c r="C24" s="1" t="s">
        <v>404</v>
      </c>
      <c r="D24" s="1">
        <v>118651</v>
      </c>
      <c r="E24" s="1">
        <v>1714199</v>
      </c>
      <c r="F24" s="1">
        <v>9954</v>
      </c>
      <c r="G24" s="2" t="s">
        <v>11</v>
      </c>
      <c r="H24" s="3">
        <v>2020</v>
      </c>
      <c r="I24" s="4">
        <v>7.31</v>
      </c>
    </row>
    <row r="25" spans="1:9">
      <c r="A25" s="3">
        <v>23</v>
      </c>
      <c r="B25" s="3" t="s">
        <v>375</v>
      </c>
      <c r="C25" s="1" t="s">
        <v>428</v>
      </c>
      <c r="D25" s="1">
        <v>118651</v>
      </c>
      <c r="E25" s="1">
        <v>1713959</v>
      </c>
      <c r="F25" s="1">
        <v>9714</v>
      </c>
      <c r="G25" s="2" t="s">
        <v>11</v>
      </c>
      <c r="H25" s="3">
        <v>2020</v>
      </c>
      <c r="I25" s="4">
        <v>7.3</v>
      </c>
    </row>
    <row r="26" spans="1:9">
      <c r="A26" s="3">
        <v>24</v>
      </c>
      <c r="B26" s="3" t="s">
        <v>375</v>
      </c>
      <c r="C26" s="1" t="s">
        <v>391</v>
      </c>
      <c r="D26" s="1">
        <v>118651</v>
      </c>
      <c r="E26" s="1">
        <v>1714256</v>
      </c>
      <c r="F26" s="1">
        <v>10011</v>
      </c>
      <c r="G26" s="2" t="s">
        <v>11</v>
      </c>
      <c r="H26" s="3">
        <v>2020</v>
      </c>
      <c r="I26" s="4">
        <v>7.28</v>
      </c>
    </row>
    <row r="27" spans="1:9">
      <c r="A27" s="3">
        <v>25</v>
      </c>
      <c r="B27" s="3" t="s">
        <v>375</v>
      </c>
      <c r="C27" s="1" t="s">
        <v>386</v>
      </c>
      <c r="D27" s="1">
        <v>118651</v>
      </c>
      <c r="E27" s="1">
        <v>1714288</v>
      </c>
      <c r="F27" s="1">
        <v>10043</v>
      </c>
      <c r="G27" s="2" t="s">
        <v>11</v>
      </c>
      <c r="H27" s="3">
        <v>2020</v>
      </c>
      <c r="I27" s="4">
        <v>7.23</v>
      </c>
    </row>
    <row r="28" spans="1:9">
      <c r="A28" s="3">
        <v>26</v>
      </c>
      <c r="B28" s="3" t="s">
        <v>375</v>
      </c>
      <c r="C28" s="1" t="s">
        <v>415</v>
      </c>
      <c r="D28" s="1">
        <v>118651</v>
      </c>
      <c r="E28" s="1">
        <v>1714107</v>
      </c>
      <c r="F28" s="1">
        <v>9862</v>
      </c>
      <c r="G28" s="2" t="s">
        <v>11</v>
      </c>
      <c r="H28" s="3">
        <v>2020</v>
      </c>
      <c r="I28" s="4">
        <v>7.2</v>
      </c>
    </row>
    <row r="29" spans="1:9">
      <c r="A29" s="3">
        <v>27</v>
      </c>
      <c r="B29" s="3" t="s">
        <v>375</v>
      </c>
      <c r="C29" s="1" t="s">
        <v>411</v>
      </c>
      <c r="D29" s="1">
        <v>118651</v>
      </c>
      <c r="E29" s="1">
        <v>1714129</v>
      </c>
      <c r="F29" s="1">
        <v>9884</v>
      </c>
      <c r="G29" s="2" t="s">
        <v>11</v>
      </c>
      <c r="H29" s="3">
        <v>2020</v>
      </c>
      <c r="I29" s="4">
        <v>7.18</v>
      </c>
    </row>
    <row r="30" spans="1:9">
      <c r="A30" s="3">
        <v>28</v>
      </c>
      <c r="B30" s="3" t="s">
        <v>375</v>
      </c>
      <c r="C30" s="1" t="s">
        <v>387</v>
      </c>
      <c r="D30" s="1">
        <v>118651</v>
      </c>
      <c r="E30" s="1">
        <v>1714287</v>
      </c>
      <c r="F30" s="1">
        <v>10042</v>
      </c>
      <c r="G30" s="2" t="s">
        <v>11</v>
      </c>
      <c r="H30" s="3">
        <v>2020</v>
      </c>
      <c r="I30" s="4">
        <v>7.17</v>
      </c>
    </row>
    <row r="31" spans="1:9">
      <c r="A31" s="3">
        <v>29</v>
      </c>
      <c r="B31" s="3" t="s">
        <v>375</v>
      </c>
      <c r="C31" s="1" t="s">
        <v>417</v>
      </c>
      <c r="D31" s="1">
        <v>118651</v>
      </c>
      <c r="E31" s="1">
        <v>1714081</v>
      </c>
      <c r="F31" s="1">
        <v>9836</v>
      </c>
      <c r="G31" s="2" t="s">
        <v>11</v>
      </c>
      <c r="H31" s="3">
        <v>2020</v>
      </c>
      <c r="I31" s="4">
        <v>7.15</v>
      </c>
    </row>
    <row r="32" spans="1:9">
      <c r="A32" s="3">
        <v>30</v>
      </c>
      <c r="B32" s="3" t="s">
        <v>375</v>
      </c>
      <c r="C32" s="1" t="s">
        <v>394</v>
      </c>
      <c r="D32" s="1">
        <v>118651</v>
      </c>
      <c r="E32" s="1">
        <v>1714241</v>
      </c>
      <c r="F32" s="1">
        <v>9996</v>
      </c>
      <c r="G32" s="2" t="s">
        <v>11</v>
      </c>
      <c r="H32" s="3">
        <v>2020</v>
      </c>
      <c r="I32" s="4">
        <v>7.08</v>
      </c>
    </row>
    <row r="33" spans="1:9">
      <c r="A33" s="3">
        <v>31</v>
      </c>
      <c r="B33" s="3" t="s">
        <v>375</v>
      </c>
      <c r="C33" s="1" t="s">
        <v>422</v>
      </c>
      <c r="D33" s="1">
        <v>118651</v>
      </c>
      <c r="E33" s="1">
        <v>1714034</v>
      </c>
      <c r="F33" s="1">
        <v>9789</v>
      </c>
      <c r="G33" s="2" t="s">
        <v>11</v>
      </c>
      <c r="H33" s="3">
        <v>2020</v>
      </c>
      <c r="I33" s="4">
        <v>7.08</v>
      </c>
    </row>
    <row r="34" spans="1:9">
      <c r="A34" s="3">
        <v>32</v>
      </c>
      <c r="B34" s="3" t="s">
        <v>375</v>
      </c>
      <c r="C34" s="1" t="s">
        <v>382</v>
      </c>
      <c r="D34" s="1">
        <v>118651</v>
      </c>
      <c r="E34" s="1">
        <v>1714309</v>
      </c>
      <c r="F34" s="1">
        <v>10064</v>
      </c>
      <c r="G34" s="2" t="s">
        <v>11</v>
      </c>
      <c r="H34" s="3">
        <v>2020</v>
      </c>
      <c r="I34" s="4">
        <v>7.03</v>
      </c>
    </row>
    <row r="35" spans="1:9">
      <c r="A35" s="3">
        <v>33</v>
      </c>
      <c r="B35" s="3" t="s">
        <v>375</v>
      </c>
      <c r="C35" s="1" t="s">
        <v>406</v>
      </c>
      <c r="D35" s="1">
        <v>118651</v>
      </c>
      <c r="E35" s="1">
        <v>1714177</v>
      </c>
      <c r="F35" s="1">
        <v>9932</v>
      </c>
      <c r="G35" s="2" t="s">
        <v>11</v>
      </c>
      <c r="H35" s="3">
        <v>2020</v>
      </c>
      <c r="I35" s="4">
        <v>7.01</v>
      </c>
    </row>
    <row r="36" spans="1:9">
      <c r="A36" s="3">
        <v>34</v>
      </c>
      <c r="B36" s="3" t="s">
        <v>375</v>
      </c>
      <c r="C36" s="1" t="s">
        <v>410</v>
      </c>
      <c r="D36" s="1">
        <v>118651</v>
      </c>
      <c r="E36" s="1">
        <v>1714132</v>
      </c>
      <c r="F36" s="1">
        <v>9887</v>
      </c>
      <c r="G36" s="2" t="s">
        <v>11</v>
      </c>
      <c r="H36" s="3">
        <v>2020</v>
      </c>
      <c r="I36" s="4">
        <v>6.97</v>
      </c>
    </row>
    <row r="37" spans="1:9">
      <c r="A37" s="3">
        <v>35</v>
      </c>
      <c r="B37" s="3" t="s">
        <v>375</v>
      </c>
      <c r="C37" s="1" t="s">
        <v>414</v>
      </c>
      <c r="D37" s="1">
        <v>118651</v>
      </c>
      <c r="E37" s="1">
        <v>1714110</v>
      </c>
      <c r="F37" s="1">
        <v>9865</v>
      </c>
      <c r="G37" s="2" t="s">
        <v>11</v>
      </c>
      <c r="H37" s="3">
        <v>2020</v>
      </c>
      <c r="I37" s="4">
        <v>6.94</v>
      </c>
    </row>
    <row r="38" spans="1:9">
      <c r="A38" s="3">
        <v>36</v>
      </c>
      <c r="B38" s="3" t="s">
        <v>375</v>
      </c>
      <c r="C38" s="1" t="s">
        <v>408</v>
      </c>
      <c r="D38" s="1">
        <v>118651</v>
      </c>
      <c r="E38" s="1">
        <v>1714146</v>
      </c>
      <c r="F38" s="1">
        <v>9901</v>
      </c>
      <c r="G38" s="2" t="s">
        <v>11</v>
      </c>
      <c r="H38" s="3">
        <v>2020</v>
      </c>
      <c r="I38" s="4">
        <v>6.93</v>
      </c>
    </row>
    <row r="39" spans="1:9">
      <c r="A39" s="3">
        <v>37</v>
      </c>
      <c r="B39" s="3" t="s">
        <v>375</v>
      </c>
      <c r="C39" s="1" t="s">
        <v>378</v>
      </c>
      <c r="D39" s="1">
        <v>118651</v>
      </c>
      <c r="E39" s="1">
        <v>1714374</v>
      </c>
      <c r="F39" s="1">
        <v>10129</v>
      </c>
      <c r="G39" s="2" t="s">
        <v>11</v>
      </c>
      <c r="H39" s="3">
        <v>2020</v>
      </c>
      <c r="I39" s="4">
        <v>6.9</v>
      </c>
    </row>
    <row r="40" spans="1:9">
      <c r="A40" s="3">
        <v>38</v>
      </c>
      <c r="B40" s="3" t="s">
        <v>375</v>
      </c>
      <c r="C40" s="1" t="s">
        <v>412</v>
      </c>
      <c r="D40" s="1">
        <v>118651</v>
      </c>
      <c r="E40" s="1">
        <v>1714127</v>
      </c>
      <c r="F40" s="1">
        <v>9882</v>
      </c>
      <c r="G40" s="2" t="s">
        <v>11</v>
      </c>
      <c r="H40" s="3">
        <v>2020</v>
      </c>
      <c r="I40" s="4">
        <v>6.86</v>
      </c>
    </row>
    <row r="41" spans="1:9">
      <c r="A41" s="3">
        <v>39</v>
      </c>
      <c r="B41" s="3" t="s">
        <v>375</v>
      </c>
      <c r="C41" s="1" t="s">
        <v>432</v>
      </c>
      <c r="D41" s="1">
        <v>118651</v>
      </c>
      <c r="E41" s="1">
        <v>1713947</v>
      </c>
      <c r="F41" s="1">
        <v>9702</v>
      </c>
      <c r="G41" s="2" t="s">
        <v>11</v>
      </c>
      <c r="H41" s="3">
        <v>2020</v>
      </c>
      <c r="I41" s="4">
        <v>6.85</v>
      </c>
    </row>
    <row r="42" spans="1:9">
      <c r="A42" s="3">
        <v>40</v>
      </c>
      <c r="B42" s="3" t="s">
        <v>375</v>
      </c>
      <c r="C42" s="1" t="s">
        <v>435</v>
      </c>
      <c r="D42" s="1">
        <v>118651</v>
      </c>
      <c r="E42" s="1">
        <v>1713917</v>
      </c>
      <c r="F42" s="1">
        <v>9672</v>
      </c>
      <c r="G42" s="2" t="s">
        <v>11</v>
      </c>
      <c r="H42" s="3">
        <v>2020</v>
      </c>
      <c r="I42" s="3">
        <v>6.85</v>
      </c>
    </row>
    <row r="43" spans="1:9">
      <c r="A43" s="3">
        <v>41</v>
      </c>
      <c r="B43" s="3" t="s">
        <v>375</v>
      </c>
      <c r="C43" s="1" t="s">
        <v>397</v>
      </c>
      <c r="D43" s="1">
        <v>118651</v>
      </c>
      <c r="E43" s="1">
        <v>1714226</v>
      </c>
      <c r="F43" s="1">
        <v>9981</v>
      </c>
      <c r="G43" s="2" t="s">
        <v>11</v>
      </c>
      <c r="H43" s="3">
        <v>2020</v>
      </c>
      <c r="I43" s="4">
        <v>6.83</v>
      </c>
    </row>
    <row r="44" spans="1:9">
      <c r="A44" s="3">
        <v>42</v>
      </c>
      <c r="B44" s="3" t="s">
        <v>375</v>
      </c>
      <c r="C44" s="1" t="s">
        <v>405</v>
      </c>
      <c r="D44" s="1">
        <v>118651</v>
      </c>
      <c r="E44" s="1">
        <v>1714178</v>
      </c>
      <c r="F44" s="1">
        <v>9933</v>
      </c>
      <c r="G44" s="2" t="s">
        <v>11</v>
      </c>
      <c r="H44" s="3">
        <v>2020</v>
      </c>
      <c r="I44" s="4">
        <v>6.82</v>
      </c>
    </row>
    <row r="45" spans="1:9">
      <c r="A45" s="3">
        <v>43</v>
      </c>
      <c r="B45" s="3" t="s">
        <v>375</v>
      </c>
      <c r="C45" s="1" t="s">
        <v>400</v>
      </c>
      <c r="D45" s="1">
        <v>118651</v>
      </c>
      <c r="E45" s="1">
        <v>1714214</v>
      </c>
      <c r="F45" s="1">
        <v>9969</v>
      </c>
      <c r="G45" s="2" t="s">
        <v>11</v>
      </c>
      <c r="H45" s="3">
        <v>2020</v>
      </c>
      <c r="I45" s="4">
        <v>6.66</v>
      </c>
    </row>
    <row r="46" spans="1:9">
      <c r="A46" s="3">
        <v>44</v>
      </c>
      <c r="B46" s="3" t="s">
        <v>375</v>
      </c>
      <c r="C46" s="1" t="s">
        <v>385</v>
      </c>
      <c r="D46" s="1">
        <v>118651</v>
      </c>
      <c r="E46" s="1">
        <v>1714296</v>
      </c>
      <c r="F46" s="1">
        <v>10051</v>
      </c>
      <c r="G46" s="2" t="s">
        <v>11</v>
      </c>
      <c r="H46" s="3">
        <v>2020</v>
      </c>
      <c r="I46" s="4">
        <v>6.65</v>
      </c>
    </row>
    <row r="47" spans="1:9">
      <c r="A47" s="3">
        <v>45</v>
      </c>
      <c r="B47" s="3" t="s">
        <v>375</v>
      </c>
      <c r="C47" s="1" t="s">
        <v>431</v>
      </c>
      <c r="D47" s="1">
        <v>118651</v>
      </c>
      <c r="E47" s="1">
        <v>1713948</v>
      </c>
      <c r="F47" s="1">
        <v>9703</v>
      </c>
      <c r="G47" s="2" t="s">
        <v>11</v>
      </c>
      <c r="H47" s="3">
        <v>2020</v>
      </c>
      <c r="I47" s="4">
        <v>6.62</v>
      </c>
    </row>
    <row r="48" spans="1:9">
      <c r="A48" s="3">
        <v>46</v>
      </c>
      <c r="B48" s="3" t="s">
        <v>375</v>
      </c>
      <c r="C48" s="1" t="s">
        <v>388</v>
      </c>
      <c r="D48" s="1">
        <v>118651</v>
      </c>
      <c r="E48" s="1">
        <v>1714280</v>
      </c>
      <c r="F48" s="1">
        <v>10035</v>
      </c>
      <c r="G48" s="2" t="s">
        <v>11</v>
      </c>
      <c r="H48" s="3">
        <v>2020</v>
      </c>
      <c r="I48" s="4">
        <v>6.58</v>
      </c>
    </row>
    <row r="49" spans="1:9">
      <c r="A49" s="3">
        <v>47</v>
      </c>
      <c r="B49" s="3" t="s">
        <v>375</v>
      </c>
      <c r="C49" s="1" t="s">
        <v>426</v>
      </c>
      <c r="D49" s="1">
        <v>118651</v>
      </c>
      <c r="E49" s="1">
        <v>1713995</v>
      </c>
      <c r="F49" s="1">
        <v>9750</v>
      </c>
      <c r="G49" s="2" t="s">
        <v>11</v>
      </c>
      <c r="H49" s="3">
        <v>2020</v>
      </c>
      <c r="I49" s="4">
        <v>6.56</v>
      </c>
    </row>
    <row r="50" spans="1:9">
      <c r="A50" s="3">
        <v>48</v>
      </c>
      <c r="B50" s="3" t="s">
        <v>375</v>
      </c>
      <c r="C50" s="1" t="s">
        <v>430</v>
      </c>
      <c r="D50" s="1">
        <v>118651</v>
      </c>
      <c r="E50" s="1">
        <v>1713955</v>
      </c>
      <c r="F50" s="1">
        <v>9710</v>
      </c>
      <c r="G50" s="2" t="s">
        <v>11</v>
      </c>
      <c r="H50" s="3">
        <v>2020</v>
      </c>
      <c r="I50" s="4">
        <v>6.55</v>
      </c>
    </row>
    <row r="51" spans="1:9">
      <c r="A51" s="3">
        <v>49</v>
      </c>
      <c r="B51" s="3" t="s">
        <v>375</v>
      </c>
      <c r="C51" s="1" t="s">
        <v>384</v>
      </c>
      <c r="D51" s="1">
        <v>118651</v>
      </c>
      <c r="E51" s="1">
        <v>1714300</v>
      </c>
      <c r="F51" s="1">
        <v>10055</v>
      </c>
      <c r="G51" s="2" t="s">
        <v>11</v>
      </c>
      <c r="H51" s="3">
        <v>2020</v>
      </c>
      <c r="I51" s="4">
        <v>6.54</v>
      </c>
    </row>
    <row r="52" spans="1:9">
      <c r="A52" s="3">
        <v>50</v>
      </c>
      <c r="B52" s="3" t="s">
        <v>375</v>
      </c>
      <c r="C52" s="1" t="s">
        <v>396</v>
      </c>
      <c r="D52" s="1">
        <v>118651</v>
      </c>
      <c r="E52" s="1">
        <v>1714232</v>
      </c>
      <c r="F52" s="1">
        <v>9987</v>
      </c>
      <c r="G52" s="2" t="s">
        <v>11</v>
      </c>
      <c r="H52" s="3">
        <v>2020</v>
      </c>
      <c r="I52" s="4">
        <v>6.48</v>
      </c>
    </row>
    <row r="53" spans="1:9">
      <c r="A53" s="3">
        <v>51</v>
      </c>
      <c r="B53" s="3" t="s">
        <v>375</v>
      </c>
      <c r="C53" s="1" t="s">
        <v>401</v>
      </c>
      <c r="D53" s="1">
        <v>118651</v>
      </c>
      <c r="E53" s="1">
        <v>1714213</v>
      </c>
      <c r="F53" s="1">
        <v>9968</v>
      </c>
      <c r="G53" s="2" t="s">
        <v>11</v>
      </c>
      <c r="H53" s="3">
        <v>2020</v>
      </c>
      <c r="I53" s="4">
        <v>6.38</v>
      </c>
    </row>
    <row r="54" spans="1:9">
      <c r="A54" s="3">
        <v>52</v>
      </c>
      <c r="B54" s="3" t="s">
        <v>375</v>
      </c>
      <c r="C54" s="1" t="s">
        <v>416</v>
      </c>
      <c r="D54" s="1">
        <v>118651</v>
      </c>
      <c r="E54" s="1">
        <v>1714103</v>
      </c>
      <c r="F54" s="1">
        <v>9858</v>
      </c>
      <c r="G54" s="2" t="s">
        <v>11</v>
      </c>
      <c r="H54" s="3">
        <v>2020</v>
      </c>
      <c r="I54" s="4">
        <v>6.38</v>
      </c>
    </row>
    <row r="55" spans="1:9">
      <c r="A55" s="3">
        <v>53</v>
      </c>
      <c r="B55" s="3" t="s">
        <v>375</v>
      </c>
      <c r="C55" s="1" t="s">
        <v>413</v>
      </c>
      <c r="D55" s="1">
        <v>118651</v>
      </c>
      <c r="E55" s="1">
        <v>1714125</v>
      </c>
      <c r="F55" s="1">
        <v>9880</v>
      </c>
      <c r="G55" s="2" t="s">
        <v>11</v>
      </c>
      <c r="H55" s="3">
        <v>2020</v>
      </c>
      <c r="I55" s="4">
        <v>6.37</v>
      </c>
    </row>
    <row r="56" spans="1:9">
      <c r="A56" s="3">
        <v>54</v>
      </c>
      <c r="B56" s="3" t="s">
        <v>375</v>
      </c>
      <c r="C56" s="1" t="s">
        <v>409</v>
      </c>
      <c r="D56" s="1">
        <v>118651</v>
      </c>
      <c r="E56" s="1">
        <v>1714143</v>
      </c>
      <c r="F56" s="1">
        <v>9898</v>
      </c>
      <c r="G56" s="2" t="s">
        <v>11</v>
      </c>
      <c r="H56" s="3">
        <v>2020</v>
      </c>
      <c r="I56" s="4">
        <v>6.35</v>
      </c>
    </row>
    <row r="57" spans="1:9">
      <c r="A57" s="3">
        <v>55</v>
      </c>
      <c r="B57" s="3" t="s">
        <v>375</v>
      </c>
      <c r="C57" s="1" t="s">
        <v>390</v>
      </c>
      <c r="D57" s="1">
        <v>118651</v>
      </c>
      <c r="E57" s="1">
        <v>1714269</v>
      </c>
      <c r="F57" s="1">
        <v>10024</v>
      </c>
      <c r="G57" s="2" t="s">
        <v>11</v>
      </c>
      <c r="H57" s="3">
        <v>2020</v>
      </c>
      <c r="I57" s="4">
        <v>6.34</v>
      </c>
    </row>
    <row r="58" spans="1:9">
      <c r="A58" s="3">
        <v>56</v>
      </c>
      <c r="B58" s="3" t="s">
        <v>375</v>
      </c>
      <c r="C58" s="1" t="s">
        <v>399</v>
      </c>
      <c r="D58" s="1">
        <v>118651</v>
      </c>
      <c r="E58" s="1">
        <v>1714222</v>
      </c>
      <c r="F58" s="1">
        <v>9977</v>
      </c>
      <c r="G58" s="2" t="s">
        <v>11</v>
      </c>
      <c r="H58" s="3">
        <v>2020</v>
      </c>
      <c r="I58" s="4">
        <v>6.31</v>
      </c>
    </row>
    <row r="59" spans="1:9">
      <c r="A59" s="3">
        <v>57</v>
      </c>
      <c r="B59" s="3" t="s">
        <v>375</v>
      </c>
      <c r="C59" s="1" t="s">
        <v>437</v>
      </c>
      <c r="D59" s="1">
        <v>118651</v>
      </c>
      <c r="E59" s="1">
        <v>1713860</v>
      </c>
      <c r="F59" s="1">
        <v>9615</v>
      </c>
      <c r="G59" s="2" t="s">
        <v>11</v>
      </c>
      <c r="H59" s="3">
        <v>2020</v>
      </c>
      <c r="I59" s="3">
        <v>6.28</v>
      </c>
    </row>
    <row r="60" spans="1:9">
      <c r="A60" s="3">
        <v>58</v>
      </c>
      <c r="B60" s="3" t="s">
        <v>375</v>
      </c>
      <c r="C60" s="1" t="s">
        <v>392</v>
      </c>
      <c r="D60" s="1">
        <v>118651</v>
      </c>
      <c r="E60" s="1">
        <v>1714253</v>
      </c>
      <c r="F60" s="1">
        <v>10008</v>
      </c>
      <c r="G60" s="2" t="s">
        <v>11</v>
      </c>
      <c r="H60" s="3">
        <v>2020</v>
      </c>
      <c r="I60" s="4">
        <v>6.23</v>
      </c>
    </row>
    <row r="61" spans="1:9">
      <c r="A61" s="3">
        <v>59</v>
      </c>
      <c r="B61" s="3" t="s">
        <v>375</v>
      </c>
      <c r="C61" s="1" t="s">
        <v>398</v>
      </c>
      <c r="D61" s="1">
        <v>118651</v>
      </c>
      <c r="E61" s="1">
        <v>1714223</v>
      </c>
      <c r="F61" s="1">
        <v>9978</v>
      </c>
      <c r="G61" s="2" t="s">
        <v>11</v>
      </c>
      <c r="H61" s="3">
        <v>2020</v>
      </c>
      <c r="I61" s="4">
        <v>6.08</v>
      </c>
    </row>
    <row r="62" spans="1:9">
      <c r="A62" s="3">
        <v>60</v>
      </c>
      <c r="B62" s="3" t="s">
        <v>375</v>
      </c>
      <c r="C62" s="1" t="s">
        <v>407</v>
      </c>
      <c r="D62" s="1">
        <v>118651</v>
      </c>
      <c r="E62" s="1">
        <v>1714159</v>
      </c>
      <c r="F62" s="1">
        <v>9914</v>
      </c>
      <c r="G62" s="2" t="s">
        <v>11</v>
      </c>
      <c r="H62" s="3">
        <v>2020</v>
      </c>
      <c r="I62" s="4">
        <v>6.07</v>
      </c>
    </row>
    <row r="63" spans="1:9">
      <c r="A63" s="3">
        <v>61</v>
      </c>
      <c r="B63" s="3" t="s">
        <v>375</v>
      </c>
      <c r="C63" s="1" t="s">
        <v>427</v>
      </c>
      <c r="D63" s="1">
        <v>118651</v>
      </c>
      <c r="E63" s="1">
        <v>1713982</v>
      </c>
      <c r="F63" s="1">
        <v>9737</v>
      </c>
      <c r="G63" s="2" t="s">
        <v>11</v>
      </c>
      <c r="H63" s="3">
        <v>2020</v>
      </c>
      <c r="I63" s="4">
        <v>5.97</v>
      </c>
    </row>
    <row r="64" spans="1:9">
      <c r="A64" s="3">
        <v>62</v>
      </c>
      <c r="B64" s="3" t="s">
        <v>375</v>
      </c>
      <c r="C64" s="1" t="s">
        <v>230</v>
      </c>
      <c r="D64" s="1">
        <v>118651</v>
      </c>
      <c r="E64" s="1">
        <v>1714021</v>
      </c>
      <c r="F64" s="1">
        <v>9776</v>
      </c>
      <c r="G64" s="2" t="s">
        <v>11</v>
      </c>
      <c r="H64" s="3">
        <v>2020</v>
      </c>
      <c r="I64" s="4">
        <v>5.96</v>
      </c>
    </row>
    <row r="65" spans="1:9">
      <c r="A65" s="3">
        <v>63</v>
      </c>
      <c r="B65" s="3" t="s">
        <v>375</v>
      </c>
      <c r="C65" s="1" t="s">
        <v>389</v>
      </c>
      <c r="D65" s="1">
        <v>118651</v>
      </c>
      <c r="E65" s="1">
        <v>1714279</v>
      </c>
      <c r="F65" s="1">
        <v>10034</v>
      </c>
      <c r="G65" s="2" t="s">
        <v>11</v>
      </c>
      <c r="H65" s="3">
        <v>2020</v>
      </c>
      <c r="I65" s="4" t="s">
        <v>36</v>
      </c>
    </row>
    <row r="66" spans="1:9">
      <c r="A66" s="3">
        <v>64</v>
      </c>
      <c r="B66" s="3" t="s">
        <v>375</v>
      </c>
      <c r="C66" s="1" t="s">
        <v>418</v>
      </c>
      <c r="D66" s="1">
        <v>118651</v>
      </c>
      <c r="E66" s="1">
        <v>1714080</v>
      </c>
      <c r="F66" s="1">
        <v>9835</v>
      </c>
      <c r="G66" s="2" t="s">
        <v>11</v>
      </c>
      <c r="H66" s="3">
        <v>2020</v>
      </c>
      <c r="I66" s="4" t="s">
        <v>36</v>
      </c>
    </row>
    <row r="67" spans="1:9">
      <c r="A67" s="3">
        <v>65</v>
      </c>
      <c r="B67" s="3" t="s">
        <v>375</v>
      </c>
      <c r="C67" s="1" t="s">
        <v>421</v>
      </c>
      <c r="D67" s="1">
        <v>118651</v>
      </c>
      <c r="E67" s="1">
        <v>1714036</v>
      </c>
      <c r="F67" s="1">
        <v>9791</v>
      </c>
      <c r="G67" s="2" t="s">
        <v>11</v>
      </c>
      <c r="H67" s="3">
        <v>2020</v>
      </c>
      <c r="I67" s="4" t="s">
        <v>36</v>
      </c>
    </row>
    <row r="68" spans="1:9">
      <c r="A68" s="3">
        <v>66</v>
      </c>
      <c r="B68" s="3" t="s">
        <v>375</v>
      </c>
      <c r="C68" s="1" t="s">
        <v>425</v>
      </c>
      <c r="D68" s="1">
        <v>118651</v>
      </c>
      <c r="E68" s="1">
        <v>1714013</v>
      </c>
      <c r="F68" s="1">
        <v>9768</v>
      </c>
      <c r="G68" s="2" t="s">
        <v>11</v>
      </c>
      <c r="H68" s="3">
        <v>2020</v>
      </c>
      <c r="I68" s="4" t="s">
        <v>36</v>
      </c>
    </row>
  </sheetData>
  <sortState ref="A3:I68">
    <sortCondition descending="1" ref="I3:I68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35"/>
  <sheetViews>
    <sheetView workbookViewId="0">
      <selection sqref="A1:I19"/>
    </sheetView>
  </sheetViews>
  <sheetFormatPr defaultRowHeight="15"/>
  <cols>
    <col min="2" max="2" width="12.42578125" bestFit="1" customWidth="1"/>
    <col min="3" max="3" width="20.855468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50.25" customHeight="1">
      <c r="A1" s="18" t="s">
        <v>469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439</v>
      </c>
      <c r="C3" s="1" t="s">
        <v>468</v>
      </c>
      <c r="D3" s="1">
        <v>118641</v>
      </c>
      <c r="E3" s="1">
        <v>1713715</v>
      </c>
      <c r="F3" s="1">
        <v>9437</v>
      </c>
      <c r="G3" s="2" t="s">
        <v>11</v>
      </c>
      <c r="H3" s="3">
        <v>2020</v>
      </c>
      <c r="I3" s="4">
        <v>9.31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3" t="s">
        <v>439</v>
      </c>
      <c r="C4" s="1" t="s">
        <v>450</v>
      </c>
      <c r="D4" s="1">
        <v>118641</v>
      </c>
      <c r="E4" s="1">
        <v>1713817</v>
      </c>
      <c r="F4" s="1">
        <v>9539</v>
      </c>
      <c r="G4" s="2" t="s">
        <v>11</v>
      </c>
      <c r="H4" s="3">
        <v>2020</v>
      </c>
      <c r="I4" s="3">
        <v>9.14</v>
      </c>
      <c r="K4" s="5" t="s">
        <v>59</v>
      </c>
      <c r="L4" s="5">
        <f>COUNTIFS(I3:I35, "&lt;10.01", I3:I35, "&gt;8.99")</f>
        <v>2</v>
      </c>
      <c r="M4" s="5">
        <f>COUNTIFS(I3:I35, "&lt;9.01", I3:I35, "&gt;7.99")</f>
        <v>8</v>
      </c>
      <c r="N4" s="5">
        <f>COUNTIFS(I3:I35, "&lt;8.01", I3:I35, "&gt;6.99")</f>
        <v>16</v>
      </c>
      <c r="O4" s="5">
        <f>COUNTIFS(I3:I35, "&lt;7.01", I3:I35, "&gt;5.99")</f>
        <v>0</v>
      </c>
      <c r="P4" s="5">
        <f>COUNTIFS(I3:I35, "&lt;6.01", I3:I35, "&gt;5")</f>
        <v>0</v>
      </c>
      <c r="Q4" s="5">
        <f>COUNTIF(I3:I35, "GPW")</f>
        <v>7</v>
      </c>
      <c r="R4" s="5">
        <f>L4+M4+N4+O4+P4+Q4</f>
        <v>33</v>
      </c>
    </row>
    <row r="5" spans="1:18">
      <c r="A5" s="3">
        <v>3</v>
      </c>
      <c r="B5" s="3" t="s">
        <v>439</v>
      </c>
      <c r="C5" s="1" t="s">
        <v>463</v>
      </c>
      <c r="D5" s="1">
        <v>118641</v>
      </c>
      <c r="E5" s="1">
        <v>1713734</v>
      </c>
      <c r="F5" s="1">
        <v>9456</v>
      </c>
      <c r="G5" s="2" t="s">
        <v>11</v>
      </c>
      <c r="H5" s="3">
        <v>2020</v>
      </c>
      <c r="I5" s="4">
        <v>8.85</v>
      </c>
    </row>
    <row r="6" spans="1:18">
      <c r="A6" s="3">
        <v>4</v>
      </c>
      <c r="B6" s="3" t="s">
        <v>439</v>
      </c>
      <c r="C6" s="1" t="s">
        <v>459</v>
      </c>
      <c r="D6" s="1">
        <v>118641</v>
      </c>
      <c r="E6" s="1">
        <v>1713746</v>
      </c>
      <c r="F6" s="1">
        <v>9468</v>
      </c>
      <c r="G6" s="2" t="s">
        <v>11</v>
      </c>
      <c r="H6" s="3">
        <v>2020</v>
      </c>
      <c r="I6" s="4">
        <v>8.7899999999999991</v>
      </c>
    </row>
    <row r="7" spans="1:18">
      <c r="A7" s="3">
        <v>5</v>
      </c>
      <c r="B7" s="3" t="s">
        <v>439</v>
      </c>
      <c r="C7" s="1" t="s">
        <v>465</v>
      </c>
      <c r="D7" s="1">
        <v>118641</v>
      </c>
      <c r="E7" s="1">
        <v>1713726</v>
      </c>
      <c r="F7" s="1">
        <v>9448</v>
      </c>
      <c r="G7" s="2" t="s">
        <v>11</v>
      </c>
      <c r="H7" s="3">
        <v>2020</v>
      </c>
      <c r="I7" s="4">
        <v>8.7899999999999991</v>
      </c>
    </row>
    <row r="8" spans="1:18">
      <c r="A8" s="3">
        <v>6</v>
      </c>
      <c r="B8" s="3" t="s">
        <v>439</v>
      </c>
      <c r="C8" s="1" t="s">
        <v>443</v>
      </c>
      <c r="D8" s="1">
        <v>118641</v>
      </c>
      <c r="E8" s="1">
        <v>1713849</v>
      </c>
      <c r="F8" s="1">
        <v>9571</v>
      </c>
      <c r="G8" s="2" t="s">
        <v>11</v>
      </c>
      <c r="H8" s="3">
        <v>2020</v>
      </c>
      <c r="I8" s="3">
        <v>8.5399999999999991</v>
      </c>
    </row>
    <row r="9" spans="1:18">
      <c r="A9" s="3">
        <v>7</v>
      </c>
      <c r="B9" s="3" t="s">
        <v>439</v>
      </c>
      <c r="C9" s="1" t="s">
        <v>457</v>
      </c>
      <c r="D9" s="1">
        <v>118641</v>
      </c>
      <c r="E9" s="1">
        <v>1713754</v>
      </c>
      <c r="F9" s="1">
        <v>9476</v>
      </c>
      <c r="G9" s="2" t="s">
        <v>11</v>
      </c>
      <c r="H9" s="3">
        <v>2020</v>
      </c>
      <c r="I9" s="4">
        <v>8.5399999999999991</v>
      </c>
    </row>
    <row r="10" spans="1:18">
      <c r="A10" s="3">
        <v>8</v>
      </c>
      <c r="B10" s="3" t="s">
        <v>439</v>
      </c>
      <c r="C10" s="1" t="s">
        <v>81</v>
      </c>
      <c r="D10" s="1">
        <v>118641</v>
      </c>
      <c r="E10" s="1">
        <v>1713823</v>
      </c>
      <c r="F10" s="1">
        <v>9545</v>
      </c>
      <c r="G10" s="2" t="s">
        <v>11</v>
      </c>
      <c r="H10" s="3">
        <v>2020</v>
      </c>
      <c r="I10" s="4">
        <v>8.49</v>
      </c>
    </row>
    <row r="11" spans="1:18">
      <c r="A11" s="3">
        <v>9</v>
      </c>
      <c r="B11" s="3" t="s">
        <v>439</v>
      </c>
      <c r="C11" s="1" t="s">
        <v>199</v>
      </c>
      <c r="D11" s="1">
        <v>118641</v>
      </c>
      <c r="E11" s="1">
        <v>1713835</v>
      </c>
      <c r="F11" s="1">
        <v>9557</v>
      </c>
      <c r="G11" s="2" t="s">
        <v>11</v>
      </c>
      <c r="H11" s="3">
        <v>2020</v>
      </c>
      <c r="I11" s="4">
        <v>8.31</v>
      </c>
    </row>
    <row r="12" spans="1:18">
      <c r="A12" s="3">
        <v>10</v>
      </c>
      <c r="B12" s="3" t="s">
        <v>439</v>
      </c>
      <c r="C12" s="1" t="s">
        <v>458</v>
      </c>
      <c r="D12" s="1">
        <v>118641</v>
      </c>
      <c r="E12" s="1">
        <v>1713747</v>
      </c>
      <c r="F12" s="1">
        <v>9469</v>
      </c>
      <c r="G12" s="2" t="s">
        <v>11</v>
      </c>
      <c r="H12" s="3">
        <v>2020</v>
      </c>
      <c r="I12" s="4">
        <v>8.11</v>
      </c>
    </row>
    <row r="13" spans="1:18">
      <c r="A13" s="3">
        <v>11</v>
      </c>
      <c r="B13" s="3" t="s">
        <v>439</v>
      </c>
      <c r="C13" s="1" t="s">
        <v>462</v>
      </c>
      <c r="D13" s="1">
        <v>118641</v>
      </c>
      <c r="E13" s="1">
        <v>1713735</v>
      </c>
      <c r="F13" s="1">
        <v>9457</v>
      </c>
      <c r="G13" s="2" t="s">
        <v>11</v>
      </c>
      <c r="H13" s="3">
        <v>2020</v>
      </c>
      <c r="I13" s="4">
        <v>7.83</v>
      </c>
    </row>
    <row r="14" spans="1:18">
      <c r="A14" s="3">
        <v>12</v>
      </c>
      <c r="B14" s="3" t="s">
        <v>439</v>
      </c>
      <c r="C14" s="1" t="s">
        <v>445</v>
      </c>
      <c r="D14" s="1">
        <v>118641</v>
      </c>
      <c r="E14" s="1">
        <v>1713846</v>
      </c>
      <c r="F14" s="1">
        <v>9568</v>
      </c>
      <c r="G14" s="2" t="s">
        <v>11</v>
      </c>
      <c r="H14" s="3">
        <v>2020</v>
      </c>
      <c r="I14" s="4">
        <v>7.77</v>
      </c>
    </row>
    <row r="15" spans="1:18">
      <c r="A15" s="3">
        <v>13</v>
      </c>
      <c r="B15" s="3" t="s">
        <v>439</v>
      </c>
      <c r="C15" s="1" t="s">
        <v>451</v>
      </c>
      <c r="D15" s="1">
        <v>118641</v>
      </c>
      <c r="E15" s="1">
        <v>1713811</v>
      </c>
      <c r="F15" s="1">
        <v>9533</v>
      </c>
      <c r="G15" s="2" t="s">
        <v>11</v>
      </c>
      <c r="H15" s="3">
        <v>2020</v>
      </c>
      <c r="I15" s="4">
        <v>7.7</v>
      </c>
    </row>
    <row r="16" spans="1:18">
      <c r="A16" s="3">
        <v>14</v>
      </c>
      <c r="B16" s="3" t="s">
        <v>439</v>
      </c>
      <c r="C16" s="1" t="s">
        <v>448</v>
      </c>
      <c r="D16" s="1">
        <v>118641</v>
      </c>
      <c r="E16" s="1">
        <v>1713822</v>
      </c>
      <c r="F16" s="1">
        <v>9544</v>
      </c>
      <c r="G16" s="2" t="s">
        <v>11</v>
      </c>
      <c r="H16" s="3">
        <v>2020</v>
      </c>
      <c r="I16" s="3">
        <v>7.56</v>
      </c>
    </row>
    <row r="17" spans="1:9">
      <c r="A17" s="3">
        <v>15</v>
      </c>
      <c r="B17" s="3" t="s">
        <v>439</v>
      </c>
      <c r="C17" s="1" t="s">
        <v>440</v>
      </c>
      <c r="D17" s="1">
        <v>118641</v>
      </c>
      <c r="E17" s="1">
        <v>1715827</v>
      </c>
      <c r="F17" s="1">
        <v>9595</v>
      </c>
      <c r="G17" s="2" t="s">
        <v>11</v>
      </c>
      <c r="H17" s="3">
        <v>2020</v>
      </c>
      <c r="I17" s="3">
        <v>7.45</v>
      </c>
    </row>
    <row r="18" spans="1:9">
      <c r="A18" s="3">
        <v>16</v>
      </c>
      <c r="B18" s="3" t="s">
        <v>439</v>
      </c>
      <c r="C18" s="7" t="s">
        <v>22</v>
      </c>
      <c r="D18" s="1">
        <v>118641</v>
      </c>
      <c r="E18" s="7">
        <v>1713810</v>
      </c>
      <c r="F18" s="7">
        <v>9532</v>
      </c>
      <c r="G18" s="2" t="s">
        <v>11</v>
      </c>
      <c r="H18" s="3">
        <v>2020</v>
      </c>
      <c r="I18" s="9">
        <v>7.42</v>
      </c>
    </row>
    <row r="19" spans="1:9">
      <c r="A19" s="3">
        <v>17</v>
      </c>
      <c r="B19" s="3" t="s">
        <v>439</v>
      </c>
      <c r="C19" s="1" t="s">
        <v>446</v>
      </c>
      <c r="D19" s="1">
        <v>118641</v>
      </c>
      <c r="E19" s="1">
        <v>1713836</v>
      </c>
      <c r="F19" s="1">
        <v>9558</v>
      </c>
      <c r="G19" s="2" t="s">
        <v>11</v>
      </c>
      <c r="H19" s="3">
        <v>2020</v>
      </c>
      <c r="I19" s="4">
        <v>7.41</v>
      </c>
    </row>
    <row r="20" spans="1:9">
      <c r="A20" s="3">
        <v>18</v>
      </c>
      <c r="B20" s="3" t="s">
        <v>439</v>
      </c>
      <c r="C20" s="1" t="s">
        <v>464</v>
      </c>
      <c r="D20" s="1">
        <v>118641</v>
      </c>
      <c r="E20" s="1">
        <v>1713732</v>
      </c>
      <c r="F20" s="1">
        <v>9454</v>
      </c>
      <c r="G20" s="2" t="s">
        <v>11</v>
      </c>
      <c r="H20" s="3">
        <v>2020</v>
      </c>
      <c r="I20" s="4">
        <v>7.34</v>
      </c>
    </row>
    <row r="21" spans="1:9">
      <c r="A21" s="3">
        <v>19</v>
      </c>
      <c r="B21" s="3" t="s">
        <v>439</v>
      </c>
      <c r="C21" s="1" t="s">
        <v>454</v>
      </c>
      <c r="D21" s="1">
        <v>118641</v>
      </c>
      <c r="E21" s="1">
        <v>1713772</v>
      </c>
      <c r="F21" s="1">
        <v>9409</v>
      </c>
      <c r="G21" s="2" t="s">
        <v>11</v>
      </c>
      <c r="H21" s="3">
        <v>2020</v>
      </c>
      <c r="I21" s="4">
        <v>7.32</v>
      </c>
    </row>
    <row r="22" spans="1:9">
      <c r="A22" s="3">
        <v>20</v>
      </c>
      <c r="B22" s="3" t="s">
        <v>439</v>
      </c>
      <c r="C22" s="1" t="s">
        <v>460</v>
      </c>
      <c r="D22" s="1">
        <v>118641</v>
      </c>
      <c r="E22" s="1">
        <v>1713745</v>
      </c>
      <c r="F22" s="1">
        <v>9467</v>
      </c>
      <c r="G22" s="2" t="s">
        <v>11</v>
      </c>
      <c r="H22" s="3">
        <v>2020</v>
      </c>
      <c r="I22" s="4">
        <v>7.3</v>
      </c>
    </row>
    <row r="23" spans="1:9">
      <c r="A23" s="3">
        <v>21</v>
      </c>
      <c r="B23" s="3" t="s">
        <v>439</v>
      </c>
      <c r="C23" s="1" t="s">
        <v>441</v>
      </c>
      <c r="D23" s="1">
        <v>118641</v>
      </c>
      <c r="E23" s="1">
        <v>1715855</v>
      </c>
      <c r="F23" s="1">
        <v>16049</v>
      </c>
      <c r="G23" s="2" t="s">
        <v>11</v>
      </c>
      <c r="H23" s="3">
        <v>2020</v>
      </c>
      <c r="I23" s="4">
        <v>7.25</v>
      </c>
    </row>
    <row r="24" spans="1:9">
      <c r="A24" s="3">
        <v>22</v>
      </c>
      <c r="B24" s="3" t="s">
        <v>439</v>
      </c>
      <c r="C24" s="1" t="s">
        <v>442</v>
      </c>
      <c r="D24" s="1">
        <v>118641</v>
      </c>
      <c r="E24" s="1">
        <v>1713850</v>
      </c>
      <c r="F24" s="1">
        <v>9572</v>
      </c>
      <c r="G24" s="2" t="s">
        <v>11</v>
      </c>
      <c r="H24" s="3">
        <v>2020</v>
      </c>
      <c r="I24" s="4">
        <v>7.23</v>
      </c>
    </row>
    <row r="25" spans="1:9">
      <c r="A25" s="3">
        <v>23</v>
      </c>
      <c r="B25" s="3" t="s">
        <v>439</v>
      </c>
      <c r="C25" s="7" t="s">
        <v>201</v>
      </c>
      <c r="D25" s="1">
        <v>118641</v>
      </c>
      <c r="E25" s="7">
        <v>1713824</v>
      </c>
      <c r="F25" s="7">
        <v>9546</v>
      </c>
      <c r="G25" s="2" t="s">
        <v>11</v>
      </c>
      <c r="H25" s="3">
        <v>2020</v>
      </c>
      <c r="I25" s="9">
        <v>7.14</v>
      </c>
    </row>
    <row r="26" spans="1:9">
      <c r="A26" s="3">
        <v>24</v>
      </c>
      <c r="B26" s="3" t="s">
        <v>439</v>
      </c>
      <c r="C26" s="1" t="s">
        <v>456</v>
      </c>
      <c r="D26" s="1">
        <v>118641</v>
      </c>
      <c r="E26" s="1">
        <v>1713761</v>
      </c>
      <c r="F26" s="1">
        <v>9483</v>
      </c>
      <c r="G26" s="2" t="s">
        <v>11</v>
      </c>
      <c r="H26" s="3">
        <v>2020</v>
      </c>
      <c r="I26" s="3">
        <v>7.14</v>
      </c>
    </row>
    <row r="27" spans="1:9">
      <c r="A27" s="3">
        <v>25</v>
      </c>
      <c r="B27" s="3" t="s">
        <v>439</v>
      </c>
      <c r="C27" s="1" t="s">
        <v>452</v>
      </c>
      <c r="D27" s="1">
        <v>118641</v>
      </c>
      <c r="E27" s="1">
        <v>1713808</v>
      </c>
      <c r="F27" s="1">
        <v>9530</v>
      </c>
      <c r="G27" s="2" t="s">
        <v>11</v>
      </c>
      <c r="H27" s="3">
        <v>2020</v>
      </c>
      <c r="I27" s="4">
        <v>7.1</v>
      </c>
    </row>
    <row r="28" spans="1:9">
      <c r="A28" s="3">
        <v>26</v>
      </c>
      <c r="B28" s="3" t="s">
        <v>439</v>
      </c>
      <c r="C28" s="1" t="s">
        <v>455</v>
      </c>
      <c r="D28" s="1">
        <v>118641</v>
      </c>
      <c r="E28" s="1">
        <v>1713762</v>
      </c>
      <c r="F28" s="1">
        <v>9484</v>
      </c>
      <c r="G28" s="2" t="s">
        <v>11</v>
      </c>
      <c r="H28" s="3">
        <v>2020</v>
      </c>
      <c r="I28" s="4">
        <v>7.01</v>
      </c>
    </row>
    <row r="29" spans="1:9">
      <c r="A29" s="3">
        <v>27</v>
      </c>
      <c r="B29" s="3" t="s">
        <v>439</v>
      </c>
      <c r="C29" s="1" t="s">
        <v>444</v>
      </c>
      <c r="D29" s="1">
        <v>118641</v>
      </c>
      <c r="E29" s="1">
        <v>1713848</v>
      </c>
      <c r="F29" s="1">
        <v>9570</v>
      </c>
      <c r="G29" s="2" t="s">
        <v>11</v>
      </c>
      <c r="H29" s="3">
        <v>2020</v>
      </c>
      <c r="I29" s="4" t="s">
        <v>36</v>
      </c>
    </row>
    <row r="30" spans="1:9">
      <c r="A30" s="3">
        <v>28</v>
      </c>
      <c r="B30" s="3" t="s">
        <v>439</v>
      </c>
      <c r="C30" s="1" t="s">
        <v>447</v>
      </c>
      <c r="D30" s="1">
        <v>118641</v>
      </c>
      <c r="E30" s="1">
        <v>1713827</v>
      </c>
      <c r="F30" s="1">
        <v>9549</v>
      </c>
      <c r="G30" s="2" t="s">
        <v>11</v>
      </c>
      <c r="H30" s="3">
        <v>2020</v>
      </c>
      <c r="I30" s="4" t="s">
        <v>36</v>
      </c>
    </row>
    <row r="31" spans="1:9">
      <c r="A31" s="3">
        <v>29</v>
      </c>
      <c r="B31" s="3" t="s">
        <v>439</v>
      </c>
      <c r="C31" s="1" t="s">
        <v>449</v>
      </c>
      <c r="D31" s="1">
        <v>118641</v>
      </c>
      <c r="E31" s="1">
        <v>1713821</v>
      </c>
      <c r="F31" s="1">
        <v>9543</v>
      </c>
      <c r="G31" s="2" t="s">
        <v>11</v>
      </c>
      <c r="H31" s="3">
        <v>2020</v>
      </c>
      <c r="I31" s="4" t="s">
        <v>36</v>
      </c>
    </row>
    <row r="32" spans="1:9">
      <c r="A32" s="3">
        <v>30</v>
      </c>
      <c r="B32" s="3" t="s">
        <v>439</v>
      </c>
      <c r="C32" s="1" t="s">
        <v>453</v>
      </c>
      <c r="D32" s="1">
        <v>118641</v>
      </c>
      <c r="E32" s="1">
        <v>1713777</v>
      </c>
      <c r="F32" s="1">
        <v>9499</v>
      </c>
      <c r="G32" s="2" t="s">
        <v>11</v>
      </c>
      <c r="H32" s="3">
        <v>2020</v>
      </c>
      <c r="I32" s="4" t="s">
        <v>36</v>
      </c>
    </row>
    <row r="33" spans="1:9">
      <c r="A33" s="3">
        <v>31</v>
      </c>
      <c r="B33" s="3" t="s">
        <v>439</v>
      </c>
      <c r="C33" s="1" t="s">
        <v>461</v>
      </c>
      <c r="D33" s="1">
        <v>118641</v>
      </c>
      <c r="E33" s="1">
        <v>1713741</v>
      </c>
      <c r="F33" s="1">
        <v>9463</v>
      </c>
      <c r="G33" s="2" t="s">
        <v>11</v>
      </c>
      <c r="H33" s="3">
        <v>2020</v>
      </c>
      <c r="I33" s="4" t="s">
        <v>36</v>
      </c>
    </row>
    <row r="34" spans="1:9">
      <c r="A34" s="3">
        <v>32</v>
      </c>
      <c r="B34" s="3" t="s">
        <v>439</v>
      </c>
      <c r="C34" s="1" t="s">
        <v>466</v>
      </c>
      <c r="D34" s="1">
        <v>118641</v>
      </c>
      <c r="E34" s="1">
        <v>1713721</v>
      </c>
      <c r="F34" s="1">
        <v>9443</v>
      </c>
      <c r="G34" s="2" t="s">
        <v>11</v>
      </c>
      <c r="H34" s="3">
        <v>2020</v>
      </c>
      <c r="I34" s="4" t="s">
        <v>36</v>
      </c>
    </row>
    <row r="35" spans="1:9">
      <c r="A35" s="3">
        <v>33</v>
      </c>
      <c r="B35" s="3" t="s">
        <v>439</v>
      </c>
      <c r="C35" s="1" t="s">
        <v>467</v>
      </c>
      <c r="D35" s="1">
        <v>118641</v>
      </c>
      <c r="E35" s="1">
        <v>1713719</v>
      </c>
      <c r="F35" s="1">
        <v>9441</v>
      </c>
      <c r="G35" s="2" t="s">
        <v>11</v>
      </c>
      <c r="H35" s="3">
        <v>2020</v>
      </c>
      <c r="I35" s="4" t="s">
        <v>36</v>
      </c>
    </row>
  </sheetData>
  <sortState ref="A3:I35">
    <sortCondition descending="1" ref="I3:I35"/>
  </sortState>
  <mergeCells count="1">
    <mergeCell ref="A1:I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9"/>
  <sheetViews>
    <sheetView topLeftCell="D1" workbookViewId="0">
      <selection activeCell="K3" sqref="K3:R4"/>
    </sheetView>
  </sheetViews>
  <sheetFormatPr defaultRowHeight="15"/>
  <cols>
    <col min="2" max="2" width="11.7109375" bestFit="1" customWidth="1"/>
    <col min="3" max="3" width="20.855468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7.25" customHeight="1">
      <c r="A1" s="18" t="s">
        <v>476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470</v>
      </c>
      <c r="C3" s="1" t="s">
        <v>336</v>
      </c>
      <c r="D3" s="1">
        <v>118641</v>
      </c>
      <c r="E3" s="1">
        <v>1713766</v>
      </c>
      <c r="F3" s="1">
        <v>9488</v>
      </c>
      <c r="G3" s="2" t="s">
        <v>11</v>
      </c>
      <c r="H3" s="3">
        <v>2020</v>
      </c>
      <c r="I3" s="4">
        <v>8.8000000000000007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1" t="s">
        <v>470</v>
      </c>
      <c r="C4" s="1" t="s">
        <v>473</v>
      </c>
      <c r="D4" s="1">
        <v>118641</v>
      </c>
      <c r="E4" s="1">
        <v>1713793</v>
      </c>
      <c r="F4" s="1">
        <v>9515</v>
      </c>
      <c r="G4" s="2" t="s">
        <v>11</v>
      </c>
      <c r="H4" s="3">
        <v>2020</v>
      </c>
      <c r="I4" s="4">
        <v>8.41</v>
      </c>
      <c r="K4" s="5" t="s">
        <v>59</v>
      </c>
      <c r="L4" s="5">
        <f>COUNTIFS(I3:I9, "&lt;10.01", I3:I9, "&gt;8.99")</f>
        <v>0</v>
      </c>
      <c r="M4" s="5">
        <f>COUNTIFS(I3:I9, "&lt;9.01", I3:I9, "&gt;7.99")</f>
        <v>3</v>
      </c>
      <c r="N4" s="5">
        <f>COUNTIFS(I3:I9, "&lt;8.01", I3:I9, "&gt;6.99")</f>
        <v>3</v>
      </c>
      <c r="O4" s="5">
        <f>COUNTIFS(I3:I9, "&lt;7.01", I3:I9, "&gt;5.99")</f>
        <v>1</v>
      </c>
      <c r="P4" s="5">
        <f>COUNTIFS(I3:I9, "&lt;6.01", I3:I9, "&gt;5")</f>
        <v>0</v>
      </c>
      <c r="Q4" s="5">
        <f>COUNTIF(I3:I9, "GPW")</f>
        <v>0</v>
      </c>
      <c r="R4" s="5">
        <f>L4+M4+N4+O4+P4+Q4</f>
        <v>7</v>
      </c>
    </row>
    <row r="5" spans="1:18">
      <c r="A5" s="3">
        <v>3</v>
      </c>
      <c r="B5" s="1" t="s">
        <v>470</v>
      </c>
      <c r="C5" s="1" t="s">
        <v>131</v>
      </c>
      <c r="D5" s="1">
        <v>118641</v>
      </c>
      <c r="E5" s="1">
        <v>1713769</v>
      </c>
      <c r="F5" s="1">
        <v>9491</v>
      </c>
      <c r="G5" s="2" t="s">
        <v>11</v>
      </c>
      <c r="H5" s="3">
        <v>2020</v>
      </c>
      <c r="I5" s="4">
        <v>8.24</v>
      </c>
    </row>
    <row r="6" spans="1:18">
      <c r="A6" s="3">
        <v>4</v>
      </c>
      <c r="B6" s="1" t="s">
        <v>470</v>
      </c>
      <c r="C6" s="1" t="s">
        <v>471</v>
      </c>
      <c r="D6" s="1">
        <v>118641</v>
      </c>
      <c r="E6" s="1">
        <v>1713833</v>
      </c>
      <c r="F6" s="1">
        <v>9555</v>
      </c>
      <c r="G6" s="2" t="s">
        <v>11</v>
      </c>
      <c r="H6" s="3">
        <v>2020</v>
      </c>
      <c r="I6" s="4">
        <v>7.92</v>
      </c>
    </row>
    <row r="7" spans="1:18">
      <c r="A7" s="3">
        <v>5</v>
      </c>
      <c r="B7" s="1" t="s">
        <v>470</v>
      </c>
      <c r="C7" s="1" t="s">
        <v>474</v>
      </c>
      <c r="D7" s="1">
        <v>118641</v>
      </c>
      <c r="E7" s="1">
        <v>1713737</v>
      </c>
      <c r="F7" s="1">
        <v>9459</v>
      </c>
      <c r="G7" s="2" t="s">
        <v>11</v>
      </c>
      <c r="H7" s="3">
        <v>2020</v>
      </c>
      <c r="I7" s="4">
        <v>7.65</v>
      </c>
    </row>
    <row r="8" spans="1:18">
      <c r="A8" s="3">
        <v>6</v>
      </c>
      <c r="B8" s="1" t="s">
        <v>470</v>
      </c>
      <c r="C8" s="1" t="s">
        <v>472</v>
      </c>
      <c r="D8" s="1">
        <v>118641</v>
      </c>
      <c r="E8" s="1">
        <v>1713819</v>
      </c>
      <c r="F8" s="1">
        <v>9541</v>
      </c>
      <c r="G8" s="2" t="s">
        <v>11</v>
      </c>
      <c r="H8" s="3">
        <v>2020</v>
      </c>
      <c r="I8" s="4">
        <v>7.56</v>
      </c>
    </row>
    <row r="9" spans="1:18">
      <c r="A9" s="3">
        <v>7</v>
      </c>
      <c r="B9" s="1" t="s">
        <v>470</v>
      </c>
      <c r="C9" s="1" t="s">
        <v>475</v>
      </c>
      <c r="D9" s="1">
        <v>118641</v>
      </c>
      <c r="E9" s="1">
        <v>1713731</v>
      </c>
      <c r="F9" s="1">
        <v>9453</v>
      </c>
      <c r="G9" s="2" t="s">
        <v>11</v>
      </c>
      <c r="H9" s="3">
        <v>2020</v>
      </c>
      <c r="I9" s="4">
        <v>6.96</v>
      </c>
    </row>
  </sheetData>
  <sortState ref="A3:I9">
    <sortCondition descending="1" ref="I3:I9"/>
  </sortState>
  <mergeCells count="1">
    <mergeCell ref="A1:I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activeCell="K3" sqref="K3:R4"/>
    </sheetView>
  </sheetViews>
  <sheetFormatPr defaultRowHeight="15"/>
  <cols>
    <col min="2" max="2" width="11.7109375" bestFit="1" customWidth="1"/>
    <col min="3" max="3" width="20.425781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51" customHeight="1">
      <c r="A1" s="18" t="s">
        <v>489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477</v>
      </c>
      <c r="C3" s="1" t="s">
        <v>486</v>
      </c>
      <c r="D3" s="1">
        <v>118641</v>
      </c>
      <c r="E3" s="1">
        <v>1713722</v>
      </c>
      <c r="F3" s="1">
        <v>9444</v>
      </c>
      <c r="G3" s="2" t="s">
        <v>11</v>
      </c>
      <c r="H3" s="3">
        <v>2020</v>
      </c>
      <c r="I3" s="3">
        <v>9.27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1" t="s">
        <v>477</v>
      </c>
      <c r="C4" s="1" t="s">
        <v>484</v>
      </c>
      <c r="D4" s="1">
        <v>118641</v>
      </c>
      <c r="E4" s="1">
        <v>1713738</v>
      </c>
      <c r="F4" s="1">
        <v>9460</v>
      </c>
      <c r="G4" s="2" t="s">
        <v>11</v>
      </c>
      <c r="H4" s="3">
        <v>2020</v>
      </c>
      <c r="I4" s="3">
        <v>8.61</v>
      </c>
      <c r="K4" s="5" t="s">
        <v>59</v>
      </c>
      <c r="L4" s="5">
        <f>COUNTIFS(I3:I16, "&lt;10.01", I3:I16, "&gt;8.99")</f>
        <v>1</v>
      </c>
      <c r="M4" s="5">
        <f>COUNTIFS(I3:I16, "&lt;9.01", I3:I16, "&gt;7.99")</f>
        <v>2</v>
      </c>
      <c r="N4" s="5">
        <f>COUNTIFS(I3:I16, "&lt;8.01", I3:I16, "&gt;6.99")</f>
        <v>8</v>
      </c>
      <c r="O4" s="5">
        <f>COUNTIFS(I3:I16, "&lt;7.01", I3:I16, "&gt;5.99")</f>
        <v>3</v>
      </c>
      <c r="P4" s="5">
        <f>COUNTIFS(I3:I16, "&lt;6.01", I3:I16, "&gt;5")</f>
        <v>0</v>
      </c>
      <c r="Q4" s="5">
        <f>COUNTIF(I3:I16, "GPW")</f>
        <v>0</v>
      </c>
      <c r="R4" s="5">
        <f>L4+M4+N4+O4+P4+Q4</f>
        <v>14</v>
      </c>
    </row>
    <row r="5" spans="1:18">
      <c r="A5" s="3">
        <v>3</v>
      </c>
      <c r="B5" s="1" t="s">
        <v>477</v>
      </c>
      <c r="C5" s="1" t="s">
        <v>483</v>
      </c>
      <c r="D5" s="1">
        <v>118641</v>
      </c>
      <c r="E5" s="1">
        <v>1713755</v>
      </c>
      <c r="F5" s="1">
        <v>9477</v>
      </c>
      <c r="G5" s="2" t="s">
        <v>11</v>
      </c>
      <c r="H5" s="3">
        <v>2020</v>
      </c>
      <c r="I5" s="4">
        <v>8.1999999999999993</v>
      </c>
    </row>
    <row r="6" spans="1:18">
      <c r="A6" s="3">
        <v>4</v>
      </c>
      <c r="B6" s="1" t="s">
        <v>477</v>
      </c>
      <c r="C6" s="1" t="s">
        <v>131</v>
      </c>
      <c r="D6" s="1">
        <v>118641</v>
      </c>
      <c r="E6" s="1">
        <v>1713768</v>
      </c>
      <c r="F6" s="1">
        <v>9490</v>
      </c>
      <c r="G6" s="2" t="s">
        <v>11</v>
      </c>
      <c r="H6" s="3">
        <v>2020</v>
      </c>
      <c r="I6" s="3">
        <v>7.68</v>
      </c>
    </row>
    <row r="7" spans="1:18">
      <c r="A7" s="3">
        <v>5</v>
      </c>
      <c r="B7" s="1" t="s">
        <v>477</v>
      </c>
      <c r="C7" s="1" t="s">
        <v>324</v>
      </c>
      <c r="D7" s="1">
        <v>118641</v>
      </c>
      <c r="E7" s="1">
        <v>1713830</v>
      </c>
      <c r="F7" s="1">
        <v>9552</v>
      </c>
      <c r="G7" s="2" t="s">
        <v>11</v>
      </c>
      <c r="H7" s="3">
        <v>2020</v>
      </c>
      <c r="I7" s="4">
        <v>7.51</v>
      </c>
    </row>
    <row r="8" spans="1:18">
      <c r="A8" s="3">
        <v>6</v>
      </c>
      <c r="B8" s="1" t="s">
        <v>477</v>
      </c>
      <c r="C8" s="1" t="s">
        <v>478</v>
      </c>
      <c r="D8" s="1">
        <v>118641</v>
      </c>
      <c r="E8" s="1">
        <v>1713809</v>
      </c>
      <c r="F8" s="1">
        <v>9531</v>
      </c>
      <c r="G8" s="2" t="s">
        <v>11</v>
      </c>
      <c r="H8" s="3">
        <v>2020</v>
      </c>
      <c r="I8" s="4">
        <v>7.41</v>
      </c>
    </row>
    <row r="9" spans="1:18">
      <c r="A9" s="3">
        <v>7</v>
      </c>
      <c r="B9" s="1" t="s">
        <v>477</v>
      </c>
      <c r="C9" s="1" t="s">
        <v>479</v>
      </c>
      <c r="D9" s="1">
        <v>118641</v>
      </c>
      <c r="E9" s="1">
        <v>1713805</v>
      </c>
      <c r="F9" s="1">
        <v>9527</v>
      </c>
      <c r="G9" s="2" t="s">
        <v>11</v>
      </c>
      <c r="H9" s="3">
        <v>2020</v>
      </c>
      <c r="I9" s="4">
        <v>7.41</v>
      </c>
    </row>
    <row r="10" spans="1:18">
      <c r="A10" s="3">
        <v>8</v>
      </c>
      <c r="B10" s="1" t="s">
        <v>477</v>
      </c>
      <c r="C10" s="1" t="s">
        <v>485</v>
      </c>
      <c r="D10" s="1">
        <v>118641</v>
      </c>
      <c r="E10" s="1">
        <v>1713723</v>
      </c>
      <c r="F10" s="1">
        <v>9445</v>
      </c>
      <c r="G10" s="2" t="s">
        <v>11</v>
      </c>
      <c r="H10" s="3">
        <v>2020</v>
      </c>
      <c r="I10" s="3">
        <v>7.27</v>
      </c>
    </row>
    <row r="11" spans="1:18">
      <c r="A11" s="3">
        <v>9</v>
      </c>
      <c r="B11" s="1" t="s">
        <v>477</v>
      </c>
      <c r="C11" s="1" t="s">
        <v>387</v>
      </c>
      <c r="D11" s="1">
        <v>118641</v>
      </c>
      <c r="E11" s="1">
        <v>1713818</v>
      </c>
      <c r="F11" s="1">
        <v>9540</v>
      </c>
      <c r="G11" s="2" t="s">
        <v>11</v>
      </c>
      <c r="H11" s="3">
        <v>2020</v>
      </c>
      <c r="I11" s="4">
        <v>7.21</v>
      </c>
    </row>
    <row r="12" spans="1:18">
      <c r="A12" s="3">
        <v>10</v>
      </c>
      <c r="B12" s="1" t="s">
        <v>477</v>
      </c>
      <c r="C12" s="1" t="s">
        <v>480</v>
      </c>
      <c r="D12" s="1">
        <v>118641</v>
      </c>
      <c r="E12" s="1">
        <v>1713791</v>
      </c>
      <c r="F12" s="1">
        <v>9513</v>
      </c>
      <c r="G12" s="2" t="s">
        <v>11</v>
      </c>
      <c r="H12" s="3">
        <v>2020</v>
      </c>
      <c r="I12" s="4">
        <v>7.2</v>
      </c>
    </row>
    <row r="13" spans="1:18">
      <c r="A13" s="3">
        <v>11</v>
      </c>
      <c r="B13" s="1" t="s">
        <v>477</v>
      </c>
      <c r="C13" s="1" t="s">
        <v>482</v>
      </c>
      <c r="D13" s="1">
        <v>118641</v>
      </c>
      <c r="E13" s="1">
        <v>1713785</v>
      </c>
      <c r="F13" s="1">
        <v>9507</v>
      </c>
      <c r="G13" s="2" t="s">
        <v>11</v>
      </c>
      <c r="H13" s="3">
        <v>2020</v>
      </c>
      <c r="I13" s="4">
        <v>7.03</v>
      </c>
    </row>
    <row r="14" spans="1:18">
      <c r="A14" s="3">
        <v>12</v>
      </c>
      <c r="B14" s="1" t="s">
        <v>477</v>
      </c>
      <c r="C14" s="1" t="s">
        <v>488</v>
      </c>
      <c r="D14" s="1">
        <v>118641</v>
      </c>
      <c r="E14" s="1">
        <v>1713711</v>
      </c>
      <c r="F14" s="1">
        <v>9433</v>
      </c>
      <c r="G14" s="2" t="s">
        <v>11</v>
      </c>
      <c r="H14" s="3">
        <v>2020</v>
      </c>
      <c r="I14" s="3">
        <v>6.38</v>
      </c>
    </row>
    <row r="15" spans="1:18">
      <c r="A15" s="3">
        <v>13</v>
      </c>
      <c r="B15" s="1" t="s">
        <v>477</v>
      </c>
      <c r="C15" s="1" t="s">
        <v>481</v>
      </c>
      <c r="D15" s="1">
        <v>118641</v>
      </c>
      <c r="E15" s="1">
        <v>1713786</v>
      </c>
      <c r="F15" s="1">
        <v>9508</v>
      </c>
      <c r="G15" s="2" t="s">
        <v>11</v>
      </c>
      <c r="H15" s="3">
        <v>2020</v>
      </c>
      <c r="I15" s="4">
        <v>6.27</v>
      </c>
    </row>
    <row r="16" spans="1:18">
      <c r="A16" s="3">
        <v>14</v>
      </c>
      <c r="B16" s="1" t="s">
        <v>477</v>
      </c>
      <c r="C16" s="1" t="s">
        <v>487</v>
      </c>
      <c r="D16" s="1">
        <v>118641</v>
      </c>
      <c r="E16" s="1">
        <v>1713718</v>
      </c>
      <c r="F16" s="1">
        <v>9440</v>
      </c>
      <c r="G16" s="2" t="s">
        <v>11</v>
      </c>
      <c r="H16" s="3">
        <v>2020</v>
      </c>
      <c r="I16" s="3">
        <v>6.24</v>
      </c>
    </row>
  </sheetData>
  <sortState ref="A3:I16">
    <sortCondition descending="1" ref="I3:I16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9"/>
  <sheetViews>
    <sheetView workbookViewId="0">
      <selection activeCell="H28" sqref="H28"/>
    </sheetView>
  </sheetViews>
  <sheetFormatPr defaultRowHeight="15"/>
  <cols>
    <col min="2" max="2" width="17.28515625" bestFit="1" customWidth="1"/>
    <col min="3" max="3" width="20.425781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5.75" customHeight="1">
      <c r="A1" s="18" t="s">
        <v>498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490</v>
      </c>
      <c r="C3" s="1" t="s">
        <v>497</v>
      </c>
      <c r="D3" s="1">
        <v>118641</v>
      </c>
      <c r="E3" s="1">
        <v>1713717</v>
      </c>
      <c r="F3" s="1">
        <v>9439</v>
      </c>
      <c r="G3" s="2" t="s">
        <v>11</v>
      </c>
      <c r="H3" s="3">
        <v>2020</v>
      </c>
      <c r="I3" s="4">
        <v>9.17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1" t="s">
        <v>490</v>
      </c>
      <c r="C4" s="1" t="s">
        <v>492</v>
      </c>
      <c r="D4" s="1">
        <v>118641</v>
      </c>
      <c r="E4" s="1">
        <v>1713782</v>
      </c>
      <c r="F4" s="1">
        <v>9504</v>
      </c>
      <c r="G4" s="2" t="s">
        <v>11</v>
      </c>
      <c r="H4" s="3">
        <v>2020</v>
      </c>
      <c r="I4" s="4">
        <v>8.41</v>
      </c>
      <c r="K4" s="5" t="s">
        <v>59</v>
      </c>
      <c r="L4" s="5">
        <f>COUNTIFS(I3:I9, "&lt;10.01", I3:I9, "&gt;8.99")</f>
        <v>1</v>
      </c>
      <c r="M4" s="5">
        <f>COUNTIFS(I3:I9, "&lt;9.01", I3:I9, "&gt;7.99")</f>
        <v>4</v>
      </c>
      <c r="N4" s="5">
        <f>COUNTIFS(I3:I9, "&lt;8.01", I3:I9, "&gt;6.99")</f>
        <v>2</v>
      </c>
      <c r="O4" s="5">
        <f>COUNTIFS(I3:I9, "&lt;7.01", I3:I9, "&gt;5.99")</f>
        <v>0</v>
      </c>
      <c r="P4" s="5">
        <f>COUNTIFS(I3:I9, "&lt;6.01", I3:I9, "&gt;5")</f>
        <v>0</v>
      </c>
      <c r="Q4" s="5">
        <f>COUNTIF(I3:I9, "GPW")</f>
        <v>0</v>
      </c>
      <c r="R4" s="5">
        <f>L4+M4+N4+O4+P4+Q4</f>
        <v>7</v>
      </c>
    </row>
    <row r="5" spans="1:18">
      <c r="A5" s="3">
        <v>3</v>
      </c>
      <c r="B5" s="1" t="s">
        <v>490</v>
      </c>
      <c r="C5" s="1" t="s">
        <v>493</v>
      </c>
      <c r="D5" s="1">
        <v>118641</v>
      </c>
      <c r="E5" s="1">
        <v>1713770</v>
      </c>
      <c r="F5" s="1">
        <v>9492</v>
      </c>
      <c r="G5" s="2" t="s">
        <v>11</v>
      </c>
      <c r="H5" s="3">
        <v>2020</v>
      </c>
      <c r="I5" s="4">
        <v>8.1999999999999993</v>
      </c>
    </row>
    <row r="6" spans="1:18">
      <c r="A6" s="3">
        <v>4</v>
      </c>
      <c r="B6" s="1" t="s">
        <v>490</v>
      </c>
      <c r="C6" s="1" t="s">
        <v>491</v>
      </c>
      <c r="D6" s="1">
        <v>118641</v>
      </c>
      <c r="E6" s="1">
        <v>1713807</v>
      </c>
      <c r="F6" s="1">
        <v>9529</v>
      </c>
      <c r="G6" s="2" t="s">
        <v>11</v>
      </c>
      <c r="H6" s="3">
        <v>2020</v>
      </c>
      <c r="I6" s="4">
        <v>8.17</v>
      </c>
    </row>
    <row r="7" spans="1:18">
      <c r="A7" s="3">
        <v>5</v>
      </c>
      <c r="B7" s="1" t="s">
        <v>490</v>
      </c>
      <c r="C7" s="1" t="s">
        <v>496</v>
      </c>
      <c r="D7" s="1">
        <v>118641</v>
      </c>
      <c r="E7" s="1">
        <v>1713743</v>
      </c>
      <c r="F7" s="1">
        <v>9465</v>
      </c>
      <c r="G7" s="2" t="s">
        <v>11</v>
      </c>
      <c r="H7" s="3">
        <v>2020</v>
      </c>
      <c r="I7" s="4">
        <v>8.15</v>
      </c>
    </row>
    <row r="8" spans="1:18">
      <c r="A8" s="3">
        <v>6</v>
      </c>
      <c r="B8" s="1" t="s">
        <v>490</v>
      </c>
      <c r="C8" s="1" t="s">
        <v>495</v>
      </c>
      <c r="D8" s="1">
        <v>118641</v>
      </c>
      <c r="E8" s="1">
        <v>1713764</v>
      </c>
      <c r="F8" s="1">
        <v>9486</v>
      </c>
      <c r="G8" s="2" t="s">
        <v>11</v>
      </c>
      <c r="H8" s="3">
        <v>2020</v>
      </c>
      <c r="I8" s="4">
        <v>7.83</v>
      </c>
    </row>
    <row r="9" spans="1:18">
      <c r="A9" s="3">
        <v>7</v>
      </c>
      <c r="B9" s="1" t="s">
        <v>490</v>
      </c>
      <c r="C9" s="1" t="s">
        <v>494</v>
      </c>
      <c r="D9" s="1">
        <v>118641</v>
      </c>
      <c r="E9" s="1">
        <v>1713765</v>
      </c>
      <c r="F9" s="1">
        <v>9487</v>
      </c>
      <c r="G9" s="2" t="s">
        <v>11</v>
      </c>
      <c r="H9" s="3">
        <v>2020</v>
      </c>
      <c r="I9" s="4">
        <v>7.65</v>
      </c>
    </row>
  </sheetData>
  <sortState ref="A3:I9">
    <sortCondition descending="1" ref="I3:I9"/>
  </sortState>
  <mergeCells count="1">
    <mergeCell ref="A1:I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selection activeCell="H27" sqref="H27"/>
    </sheetView>
  </sheetViews>
  <sheetFormatPr defaultRowHeight="15"/>
  <cols>
    <col min="2" max="2" width="11.7109375" bestFit="1" customWidth="1"/>
    <col min="3" max="3" width="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6.5" customHeight="1">
      <c r="A1" s="18" t="s">
        <v>509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499</v>
      </c>
      <c r="C3" s="1" t="s">
        <v>501</v>
      </c>
      <c r="D3" s="1">
        <v>118641</v>
      </c>
      <c r="E3" s="1">
        <v>1713831</v>
      </c>
      <c r="F3" s="1">
        <v>9553</v>
      </c>
      <c r="G3" s="2" t="s">
        <v>11</v>
      </c>
      <c r="H3" s="3">
        <v>2020</v>
      </c>
      <c r="I3" s="3">
        <v>8.93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1" t="s">
        <v>499</v>
      </c>
      <c r="C4" s="1" t="s">
        <v>504</v>
      </c>
      <c r="D4" s="1">
        <v>118641</v>
      </c>
      <c r="E4" s="1">
        <v>1713787</v>
      </c>
      <c r="F4" s="1">
        <v>9509</v>
      </c>
      <c r="G4" s="2" t="s">
        <v>11</v>
      </c>
      <c r="H4" s="3">
        <v>2020</v>
      </c>
      <c r="I4" s="4">
        <v>8.9</v>
      </c>
      <c r="K4" s="5" t="s">
        <v>59</v>
      </c>
      <c r="L4" s="5">
        <f>COUNTIFS(I3:I12, "&lt;10.01", I3:I12, "&gt;8.99")</f>
        <v>0</v>
      </c>
      <c r="M4" s="5">
        <f>COUNTIFS(I3:I12, "&lt;9.01", I3:I12, "&gt;7.99")</f>
        <v>8</v>
      </c>
      <c r="N4" s="5">
        <f>COUNTIFS(I3:I12, "&lt;8.01", I3:I12, "&gt;6.99")</f>
        <v>2</v>
      </c>
      <c r="O4" s="5">
        <f>COUNTIFS(I3:I12, "&lt;7.01", I3:I12, "&gt;5.99")</f>
        <v>0</v>
      </c>
      <c r="P4" s="5">
        <f>COUNTIFS(I3:I12, "&lt;6.01", I3:I12, "&gt;5")</f>
        <v>0</v>
      </c>
      <c r="Q4" s="5">
        <f>COUNTIF(I3:I12, "GPW")</f>
        <v>0</v>
      </c>
      <c r="R4" s="5">
        <f>L4+M4+N4+O4+P4+Q4</f>
        <v>10</v>
      </c>
    </row>
    <row r="5" spans="1:18">
      <c r="A5" s="3">
        <v>3</v>
      </c>
      <c r="B5" s="1" t="s">
        <v>499</v>
      </c>
      <c r="C5" s="1" t="s">
        <v>505</v>
      </c>
      <c r="D5" s="1">
        <v>118641</v>
      </c>
      <c r="E5" s="1">
        <v>1713763</v>
      </c>
      <c r="F5" s="1">
        <v>9485</v>
      </c>
      <c r="G5" s="2" t="s">
        <v>11</v>
      </c>
      <c r="H5" s="3">
        <v>2020</v>
      </c>
      <c r="I5" s="4">
        <v>8.75</v>
      </c>
    </row>
    <row r="6" spans="1:18">
      <c r="A6" s="3">
        <v>4</v>
      </c>
      <c r="B6" s="1" t="s">
        <v>499</v>
      </c>
      <c r="C6" s="1" t="s">
        <v>506</v>
      </c>
      <c r="D6" s="1">
        <v>118641</v>
      </c>
      <c r="E6" s="1">
        <v>1713733</v>
      </c>
      <c r="F6" s="1">
        <v>9455</v>
      </c>
      <c r="G6" s="2" t="s">
        <v>11</v>
      </c>
      <c r="H6" s="3">
        <v>2020</v>
      </c>
      <c r="I6" s="4">
        <v>8.75</v>
      </c>
    </row>
    <row r="7" spans="1:18">
      <c r="A7" s="3">
        <v>5</v>
      </c>
      <c r="B7" s="1" t="s">
        <v>499</v>
      </c>
      <c r="C7" s="1" t="s">
        <v>53</v>
      </c>
      <c r="D7" s="1">
        <v>118641</v>
      </c>
      <c r="E7" s="1">
        <v>1713730</v>
      </c>
      <c r="F7" s="1">
        <v>9452</v>
      </c>
      <c r="G7" s="2" t="s">
        <v>11</v>
      </c>
      <c r="H7" s="3">
        <v>2020</v>
      </c>
      <c r="I7" s="3">
        <v>8.69</v>
      </c>
    </row>
    <row r="8" spans="1:18">
      <c r="A8" s="3">
        <v>6</v>
      </c>
      <c r="B8" s="1" t="s">
        <v>499</v>
      </c>
      <c r="C8" s="1" t="s">
        <v>507</v>
      </c>
      <c r="D8" s="1">
        <v>118641</v>
      </c>
      <c r="E8" s="1">
        <v>1713716</v>
      </c>
      <c r="F8" s="1">
        <v>9438</v>
      </c>
      <c r="G8" s="2" t="s">
        <v>11</v>
      </c>
      <c r="H8" s="3">
        <v>2020</v>
      </c>
      <c r="I8" s="4">
        <v>8.59</v>
      </c>
    </row>
    <row r="9" spans="1:18">
      <c r="A9" s="3">
        <v>7</v>
      </c>
      <c r="B9" s="1" t="s">
        <v>499</v>
      </c>
      <c r="C9" s="1" t="s">
        <v>503</v>
      </c>
      <c r="D9" s="1">
        <v>118641</v>
      </c>
      <c r="E9" s="1">
        <v>1713800</v>
      </c>
      <c r="F9" s="1">
        <v>9522</v>
      </c>
      <c r="G9" s="2" t="s">
        <v>11</v>
      </c>
      <c r="H9" s="3">
        <v>2020</v>
      </c>
      <c r="I9" s="3">
        <v>8.58</v>
      </c>
    </row>
    <row r="10" spans="1:18">
      <c r="A10" s="3">
        <v>8</v>
      </c>
      <c r="B10" s="1" t="s">
        <v>499</v>
      </c>
      <c r="C10" s="1" t="s">
        <v>500</v>
      </c>
      <c r="D10" s="1">
        <v>118641</v>
      </c>
      <c r="E10" s="1">
        <v>1713834</v>
      </c>
      <c r="F10" s="1">
        <v>9556</v>
      </c>
      <c r="G10" s="2" t="s">
        <v>11</v>
      </c>
      <c r="H10" s="3">
        <v>2020</v>
      </c>
      <c r="I10" s="3">
        <v>8.0399999999999991</v>
      </c>
    </row>
    <row r="11" spans="1:18">
      <c r="A11" s="3">
        <v>9</v>
      </c>
      <c r="B11" s="1" t="s">
        <v>499</v>
      </c>
      <c r="C11" s="1" t="s">
        <v>508</v>
      </c>
      <c r="D11" s="1">
        <v>118641</v>
      </c>
      <c r="E11" s="1">
        <v>1713713</v>
      </c>
      <c r="F11" s="1">
        <v>9435</v>
      </c>
      <c r="G11" s="2" t="s">
        <v>11</v>
      </c>
      <c r="H11" s="3">
        <v>2020</v>
      </c>
      <c r="I11" s="4">
        <v>7.87</v>
      </c>
    </row>
    <row r="12" spans="1:18">
      <c r="A12" s="3">
        <v>10</v>
      </c>
      <c r="B12" s="1" t="s">
        <v>499</v>
      </c>
      <c r="C12" s="1" t="s">
        <v>502</v>
      </c>
      <c r="D12" s="1">
        <v>118641</v>
      </c>
      <c r="E12" s="1">
        <v>1713815</v>
      </c>
      <c r="F12" s="1">
        <v>9537</v>
      </c>
      <c r="G12" s="2" t="s">
        <v>11</v>
      </c>
      <c r="H12" s="3">
        <v>2020</v>
      </c>
      <c r="I12" s="4">
        <v>7.48</v>
      </c>
    </row>
  </sheetData>
  <sortState ref="A3:I12">
    <sortCondition descending="1" ref="I3:I12"/>
  </sortState>
  <mergeCells count="1">
    <mergeCell ref="A1:I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15"/>
  <sheetViews>
    <sheetView topLeftCell="D1" workbookViewId="0">
      <selection activeCell="K3" sqref="K3:R4"/>
    </sheetView>
  </sheetViews>
  <sheetFormatPr defaultRowHeight="15"/>
  <cols>
    <col min="2" max="2" width="11.7109375" bestFit="1" customWidth="1"/>
    <col min="3" max="3" width="21.7109375" bestFit="1" customWidth="1"/>
    <col min="4" max="4" width="7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6.5" customHeight="1">
      <c r="A1" s="19" t="s">
        <v>511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510</v>
      </c>
      <c r="C3" s="1" t="s">
        <v>513</v>
      </c>
      <c r="D3" s="1">
        <v>118641</v>
      </c>
      <c r="E3" s="1">
        <v>1713812</v>
      </c>
      <c r="F3" s="1">
        <v>9534</v>
      </c>
      <c r="G3" s="2" t="s">
        <v>11</v>
      </c>
      <c r="H3" s="3">
        <v>2020</v>
      </c>
      <c r="I3" s="3" t="s">
        <v>36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1" t="s">
        <v>510</v>
      </c>
      <c r="C4" s="1" t="s">
        <v>516</v>
      </c>
      <c r="D4" s="1">
        <v>118641</v>
      </c>
      <c r="E4" s="1">
        <v>1713784</v>
      </c>
      <c r="F4" s="1">
        <v>9506</v>
      </c>
      <c r="G4" s="2" t="s">
        <v>11</v>
      </c>
      <c r="H4" s="3">
        <v>2020</v>
      </c>
      <c r="I4" s="4" t="s">
        <v>36</v>
      </c>
      <c r="K4" s="5" t="s">
        <v>59</v>
      </c>
      <c r="L4" s="5">
        <f>COUNTIFS(I3:I15, "&lt;10.01", I3:I15, "&gt;8.99")</f>
        <v>0</v>
      </c>
      <c r="M4" s="5">
        <f>COUNTIFS(I3:I15, "&lt;9.01", I3:I15, "&gt;7.99")</f>
        <v>7</v>
      </c>
      <c r="N4" s="5">
        <f>COUNTIFS(I3:I15, "&lt;8.01", I3:I15, "&gt;6.99")</f>
        <v>4</v>
      </c>
      <c r="O4" s="5">
        <f>COUNTIFS(I3:I15, "&lt;7.01", I3:I15, "&gt;5.99")</f>
        <v>0</v>
      </c>
      <c r="P4" s="5">
        <f>COUNTIFS(I3:I15, "&lt;6.01", I3:I15, "&gt;5")</f>
        <v>0</v>
      </c>
      <c r="Q4" s="5">
        <f>COUNTIF(I3:I15, "GPW")</f>
        <v>2</v>
      </c>
      <c r="R4" s="5">
        <f>L4+M4+N4+O4+P4+Q4</f>
        <v>13</v>
      </c>
    </row>
    <row r="5" spans="1:18">
      <c r="A5" s="3">
        <v>3</v>
      </c>
      <c r="B5" s="1" t="s">
        <v>510</v>
      </c>
      <c r="C5" s="1" t="s">
        <v>521</v>
      </c>
      <c r="D5" s="1">
        <v>118641</v>
      </c>
      <c r="E5" s="1">
        <v>1713748</v>
      </c>
      <c r="F5" s="1">
        <v>9470</v>
      </c>
      <c r="G5" s="2" t="s">
        <v>11</v>
      </c>
      <c r="H5" s="3">
        <v>2020</v>
      </c>
      <c r="I5" s="4">
        <v>8.92</v>
      </c>
    </row>
    <row r="6" spans="1:18">
      <c r="A6" s="3">
        <v>4</v>
      </c>
      <c r="B6" s="1" t="s">
        <v>510</v>
      </c>
      <c r="C6" s="1" t="s">
        <v>514</v>
      </c>
      <c r="D6" s="1">
        <v>118641</v>
      </c>
      <c r="E6" s="1">
        <v>1713804</v>
      </c>
      <c r="F6" s="1">
        <v>9526</v>
      </c>
      <c r="G6" s="2" t="s">
        <v>11</v>
      </c>
      <c r="H6" s="3">
        <v>2020</v>
      </c>
      <c r="I6" s="4">
        <v>8.5500000000000007</v>
      </c>
    </row>
    <row r="7" spans="1:18">
      <c r="A7" s="3">
        <v>5</v>
      </c>
      <c r="B7" s="1" t="s">
        <v>510</v>
      </c>
      <c r="C7" s="1" t="s">
        <v>512</v>
      </c>
      <c r="D7" s="1">
        <v>118641</v>
      </c>
      <c r="E7" s="1">
        <v>1713832</v>
      </c>
      <c r="F7" s="1">
        <v>9554</v>
      </c>
      <c r="G7" s="2" t="s">
        <v>11</v>
      </c>
      <c r="H7" s="3">
        <v>2020</v>
      </c>
      <c r="I7" s="3">
        <v>8.42</v>
      </c>
    </row>
    <row r="8" spans="1:18">
      <c r="A8" s="3">
        <v>6</v>
      </c>
      <c r="B8" s="1" t="s">
        <v>510</v>
      </c>
      <c r="C8" s="1" t="s">
        <v>523</v>
      </c>
      <c r="D8" s="1">
        <v>118641</v>
      </c>
      <c r="E8" s="1">
        <v>1713712</v>
      </c>
      <c r="F8" s="1">
        <v>9434</v>
      </c>
      <c r="G8" s="2" t="s">
        <v>11</v>
      </c>
      <c r="H8" s="3">
        <v>2020</v>
      </c>
      <c r="I8" s="4">
        <v>8.41</v>
      </c>
    </row>
    <row r="9" spans="1:18">
      <c r="A9" s="3">
        <v>7</v>
      </c>
      <c r="B9" s="1" t="s">
        <v>510</v>
      </c>
      <c r="C9" s="1" t="s">
        <v>520</v>
      </c>
      <c r="D9" s="1">
        <v>118641</v>
      </c>
      <c r="E9" s="1">
        <v>1713757</v>
      </c>
      <c r="F9" s="1">
        <v>9479</v>
      </c>
      <c r="G9" s="2" t="s">
        <v>11</v>
      </c>
      <c r="H9" s="3">
        <v>2020</v>
      </c>
      <c r="I9" s="4">
        <v>8.34</v>
      </c>
    </row>
    <row r="10" spans="1:18">
      <c r="A10" s="3">
        <v>8</v>
      </c>
      <c r="B10" s="1" t="s">
        <v>510</v>
      </c>
      <c r="C10" s="1" t="s">
        <v>519</v>
      </c>
      <c r="D10" s="1">
        <v>118641</v>
      </c>
      <c r="E10" s="1">
        <v>1713775</v>
      </c>
      <c r="F10" s="1">
        <v>9497</v>
      </c>
      <c r="G10" s="2" t="s">
        <v>11</v>
      </c>
      <c r="H10" s="3">
        <v>2020</v>
      </c>
      <c r="I10" s="3">
        <v>8.2100000000000009</v>
      </c>
    </row>
    <row r="11" spans="1:18">
      <c r="A11" s="3">
        <v>9</v>
      </c>
      <c r="B11" s="1" t="s">
        <v>510</v>
      </c>
      <c r="C11" s="1" t="s">
        <v>515</v>
      </c>
      <c r="D11" s="1">
        <v>118641</v>
      </c>
      <c r="E11" s="1">
        <v>1713797</v>
      </c>
      <c r="F11" s="1">
        <v>9519</v>
      </c>
      <c r="G11" s="2" t="s">
        <v>11</v>
      </c>
      <c r="H11" s="3">
        <v>2020</v>
      </c>
      <c r="I11" s="3">
        <v>8.06</v>
      </c>
    </row>
    <row r="12" spans="1:18">
      <c r="A12" s="3">
        <v>10</v>
      </c>
      <c r="B12" s="1" t="s">
        <v>510</v>
      </c>
      <c r="C12" s="1" t="s">
        <v>517</v>
      </c>
      <c r="D12" s="1">
        <v>118641</v>
      </c>
      <c r="E12" s="1">
        <v>1713783</v>
      </c>
      <c r="F12" s="1">
        <v>9505</v>
      </c>
      <c r="G12" s="2" t="s">
        <v>11</v>
      </c>
      <c r="H12" s="3">
        <v>2020</v>
      </c>
      <c r="I12" s="4">
        <v>7.93</v>
      </c>
    </row>
    <row r="13" spans="1:18">
      <c r="A13" s="3">
        <v>11</v>
      </c>
      <c r="B13" s="1" t="s">
        <v>510</v>
      </c>
      <c r="C13" s="1" t="s">
        <v>518</v>
      </c>
      <c r="D13" s="1">
        <v>118641</v>
      </c>
      <c r="E13" s="1">
        <v>1713776</v>
      </c>
      <c r="F13" s="1">
        <v>9498</v>
      </c>
      <c r="G13" s="2" t="s">
        <v>11</v>
      </c>
      <c r="H13" s="3">
        <v>2020</v>
      </c>
      <c r="I13" s="4">
        <v>7.79</v>
      </c>
    </row>
    <row r="14" spans="1:18">
      <c r="A14" s="3">
        <v>12</v>
      </c>
      <c r="B14" s="1" t="s">
        <v>510</v>
      </c>
      <c r="C14" s="1" t="s">
        <v>176</v>
      </c>
      <c r="D14" s="1">
        <v>118641</v>
      </c>
      <c r="E14" s="1">
        <v>1713756</v>
      </c>
      <c r="F14" s="1">
        <v>9478</v>
      </c>
      <c r="G14" s="2" t="s">
        <v>11</v>
      </c>
      <c r="H14" s="3">
        <v>2020</v>
      </c>
      <c r="I14" s="4">
        <v>7.76</v>
      </c>
    </row>
    <row r="15" spans="1:18">
      <c r="A15" s="3">
        <v>13</v>
      </c>
      <c r="B15" s="1" t="s">
        <v>510</v>
      </c>
      <c r="C15" s="1" t="s">
        <v>522</v>
      </c>
      <c r="D15" s="1">
        <v>118641</v>
      </c>
      <c r="E15" s="1">
        <v>1713725</v>
      </c>
      <c r="F15" s="1">
        <v>9447</v>
      </c>
      <c r="G15" s="2" t="s">
        <v>11</v>
      </c>
      <c r="H15" s="3">
        <v>2020</v>
      </c>
      <c r="I15" s="3">
        <v>7.25</v>
      </c>
    </row>
  </sheetData>
  <sortState ref="A3:I15">
    <sortCondition descending="1" ref="I3:I15"/>
  </sortState>
  <mergeCells count="1">
    <mergeCell ref="A1:I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K27" sqref="K27"/>
    </sheetView>
  </sheetViews>
  <sheetFormatPr defaultRowHeight="15"/>
  <cols>
    <col min="2" max="2" width="12.42578125" bestFit="1" customWidth="1"/>
    <col min="3" max="3" width="19.71093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9.5" customHeight="1">
      <c r="A1" s="18" t="s">
        <v>542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524</v>
      </c>
      <c r="C3" s="1" t="s">
        <v>532</v>
      </c>
      <c r="D3" s="1">
        <v>118641</v>
      </c>
      <c r="E3" s="1">
        <v>1713802</v>
      </c>
      <c r="F3" s="1">
        <v>9524</v>
      </c>
      <c r="G3" s="2" t="s">
        <v>11</v>
      </c>
      <c r="H3" s="3">
        <v>2020</v>
      </c>
      <c r="I3" s="4">
        <v>8.77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3" t="s">
        <v>524</v>
      </c>
      <c r="C4" s="1" t="s">
        <v>541</v>
      </c>
      <c r="D4" s="1">
        <v>118641</v>
      </c>
      <c r="E4" s="1">
        <v>1713724</v>
      </c>
      <c r="F4" s="1">
        <v>9446</v>
      </c>
      <c r="G4" s="2" t="s">
        <v>11</v>
      </c>
      <c r="H4" s="3">
        <v>2020</v>
      </c>
      <c r="I4" s="4">
        <v>8.65</v>
      </c>
      <c r="K4" s="5" t="s">
        <v>59</v>
      </c>
      <c r="L4" s="5">
        <f>COUNTIFS(I3:I19, "&lt;10.01", I3:I19, "&gt;8.99")</f>
        <v>0</v>
      </c>
      <c r="M4" s="5">
        <f>COUNTIFS(I3:I19, "&lt;9.01", I3:I19, "&gt;7.99")</f>
        <v>6</v>
      </c>
      <c r="N4" s="5">
        <f>COUNTIFS(I3:I19, "&lt;8.01", I3:I19, "&gt;6.99")</f>
        <v>10</v>
      </c>
      <c r="O4" s="5">
        <f>COUNTIFS(I3:I19, "&lt;7.01", I3:I19, "&gt;5.99")</f>
        <v>1</v>
      </c>
      <c r="P4" s="5">
        <f>COUNTIFS(I3:I19, "&lt;6.01", I3:I19, "&gt;5")</f>
        <v>0</v>
      </c>
      <c r="Q4" s="5">
        <f>COUNTIF(I3:I19, "GPW")</f>
        <v>0</v>
      </c>
      <c r="R4" s="5">
        <f>L4+M4+N4+O4+P4+Q4</f>
        <v>17</v>
      </c>
    </row>
    <row r="5" spans="1:18">
      <c r="A5" s="3">
        <v>3</v>
      </c>
      <c r="B5" s="3" t="s">
        <v>524</v>
      </c>
      <c r="C5" s="1" t="s">
        <v>536</v>
      </c>
      <c r="D5" s="1">
        <v>118641</v>
      </c>
      <c r="E5" s="1">
        <v>1713771</v>
      </c>
      <c r="F5" s="1">
        <v>9493</v>
      </c>
      <c r="G5" s="2" t="s">
        <v>11</v>
      </c>
      <c r="H5" s="3">
        <v>2020</v>
      </c>
      <c r="I5" s="4">
        <v>8.25</v>
      </c>
    </row>
    <row r="6" spans="1:18">
      <c r="A6" s="3">
        <v>4</v>
      </c>
      <c r="B6" s="3" t="s">
        <v>524</v>
      </c>
      <c r="C6" s="1" t="s">
        <v>539</v>
      </c>
      <c r="D6" s="1">
        <v>118641</v>
      </c>
      <c r="E6" s="1">
        <v>1713744</v>
      </c>
      <c r="F6" s="1">
        <v>9466</v>
      </c>
      <c r="G6" s="2" t="s">
        <v>11</v>
      </c>
      <c r="H6" s="3">
        <v>2020</v>
      </c>
      <c r="I6" s="3">
        <v>8.15</v>
      </c>
    </row>
    <row r="7" spans="1:18">
      <c r="A7" s="3">
        <v>5</v>
      </c>
      <c r="B7" s="3" t="s">
        <v>524</v>
      </c>
      <c r="C7" s="1" t="s">
        <v>526</v>
      </c>
      <c r="D7" s="1">
        <v>118641</v>
      </c>
      <c r="E7" s="1">
        <v>1713829</v>
      </c>
      <c r="F7" s="1">
        <v>9551</v>
      </c>
      <c r="G7" s="2" t="s">
        <v>11</v>
      </c>
      <c r="H7" s="3">
        <v>2020</v>
      </c>
      <c r="I7" s="3">
        <v>8.14</v>
      </c>
    </row>
    <row r="8" spans="1:18">
      <c r="A8" s="3">
        <v>6</v>
      </c>
      <c r="B8" s="3" t="s">
        <v>524</v>
      </c>
      <c r="C8" s="1" t="s">
        <v>533</v>
      </c>
      <c r="D8" s="1">
        <v>118641</v>
      </c>
      <c r="E8" s="1">
        <v>1713799</v>
      </c>
      <c r="F8" s="1">
        <v>9521</v>
      </c>
      <c r="G8" s="2" t="s">
        <v>11</v>
      </c>
      <c r="H8" s="3">
        <v>2020</v>
      </c>
      <c r="I8" s="4">
        <v>8.06</v>
      </c>
    </row>
    <row r="9" spans="1:18">
      <c r="A9" s="3">
        <v>7</v>
      </c>
      <c r="B9" s="3" t="s">
        <v>524</v>
      </c>
      <c r="C9" s="1" t="s">
        <v>529</v>
      </c>
      <c r="D9" s="1">
        <v>118641</v>
      </c>
      <c r="E9" s="1">
        <v>1713820</v>
      </c>
      <c r="F9" s="1">
        <v>9542</v>
      </c>
      <c r="G9" s="2" t="s">
        <v>11</v>
      </c>
      <c r="H9" s="3">
        <v>2020</v>
      </c>
      <c r="I9" s="4">
        <v>7.93</v>
      </c>
    </row>
    <row r="10" spans="1:18">
      <c r="A10" s="3">
        <v>8</v>
      </c>
      <c r="B10" s="3" t="s">
        <v>524</v>
      </c>
      <c r="C10" s="7" t="s">
        <v>540</v>
      </c>
      <c r="D10" s="1">
        <v>118641</v>
      </c>
      <c r="E10" s="7">
        <v>1713740</v>
      </c>
      <c r="F10" s="7">
        <v>9462</v>
      </c>
      <c r="G10" s="2" t="s">
        <v>11</v>
      </c>
      <c r="H10" s="3">
        <v>2020</v>
      </c>
      <c r="I10" s="9">
        <v>7.92</v>
      </c>
    </row>
    <row r="11" spans="1:18">
      <c r="A11" s="3">
        <v>9</v>
      </c>
      <c r="B11" s="3" t="s">
        <v>524</v>
      </c>
      <c r="C11" s="1" t="s">
        <v>530</v>
      </c>
      <c r="D11" s="1">
        <v>118641</v>
      </c>
      <c r="E11" s="1">
        <v>1713816</v>
      </c>
      <c r="F11" s="1">
        <v>9538</v>
      </c>
      <c r="G11" s="2" t="s">
        <v>11</v>
      </c>
      <c r="H11" s="3">
        <v>2020</v>
      </c>
      <c r="I11" s="3">
        <v>7.87</v>
      </c>
    </row>
    <row r="12" spans="1:18">
      <c r="A12" s="3">
        <v>10</v>
      </c>
      <c r="B12" s="3" t="s">
        <v>524</v>
      </c>
      <c r="C12" s="1" t="s">
        <v>527</v>
      </c>
      <c r="D12" s="1">
        <v>118641</v>
      </c>
      <c r="E12" s="1">
        <v>1713826</v>
      </c>
      <c r="F12" s="1">
        <v>9548</v>
      </c>
      <c r="G12" s="2" t="s">
        <v>11</v>
      </c>
      <c r="H12" s="3">
        <v>2020</v>
      </c>
      <c r="I12" s="4">
        <v>7.82</v>
      </c>
    </row>
    <row r="13" spans="1:18">
      <c r="A13" s="3">
        <v>11</v>
      </c>
      <c r="B13" s="3" t="s">
        <v>524</v>
      </c>
      <c r="C13" s="1" t="s">
        <v>525</v>
      </c>
      <c r="D13" s="1">
        <v>118641</v>
      </c>
      <c r="E13" s="1">
        <v>1713845</v>
      </c>
      <c r="F13" s="1">
        <v>9567</v>
      </c>
      <c r="G13" s="2" t="s">
        <v>11</v>
      </c>
      <c r="H13" s="3">
        <v>2020</v>
      </c>
      <c r="I13" s="4">
        <v>7.77</v>
      </c>
    </row>
    <row r="14" spans="1:18">
      <c r="A14" s="3">
        <v>12</v>
      </c>
      <c r="B14" s="3" t="s">
        <v>524</v>
      </c>
      <c r="C14" s="1" t="s">
        <v>538</v>
      </c>
      <c r="D14" s="1">
        <v>118641</v>
      </c>
      <c r="E14" s="1">
        <v>1713752</v>
      </c>
      <c r="F14" s="1">
        <v>9474</v>
      </c>
      <c r="G14" s="2" t="s">
        <v>11</v>
      </c>
      <c r="H14" s="3">
        <v>2020</v>
      </c>
      <c r="I14" s="3">
        <v>7.73</v>
      </c>
    </row>
    <row r="15" spans="1:18">
      <c r="A15" s="3">
        <v>13</v>
      </c>
      <c r="B15" s="3" t="s">
        <v>524</v>
      </c>
      <c r="C15" s="1" t="s">
        <v>534</v>
      </c>
      <c r="D15" s="1">
        <v>118641</v>
      </c>
      <c r="E15" s="1">
        <v>1713798</v>
      </c>
      <c r="F15" s="1">
        <v>9520</v>
      </c>
      <c r="G15" s="2" t="s">
        <v>11</v>
      </c>
      <c r="H15" s="3">
        <v>2020</v>
      </c>
      <c r="I15" s="4">
        <v>7.61</v>
      </c>
    </row>
    <row r="16" spans="1:18">
      <c r="A16" s="3">
        <v>14</v>
      </c>
      <c r="B16" s="3" t="s">
        <v>524</v>
      </c>
      <c r="C16" s="1" t="s">
        <v>537</v>
      </c>
      <c r="D16" s="1">
        <v>118641</v>
      </c>
      <c r="E16" s="1">
        <v>1713759</v>
      </c>
      <c r="F16" s="1">
        <v>9481</v>
      </c>
      <c r="G16" s="2" t="s">
        <v>11</v>
      </c>
      <c r="H16" s="3">
        <v>2020</v>
      </c>
      <c r="I16" s="4">
        <v>7.48</v>
      </c>
    </row>
    <row r="17" spans="1:9">
      <c r="A17" s="3">
        <v>15</v>
      </c>
      <c r="B17" s="3" t="s">
        <v>524</v>
      </c>
      <c r="C17" s="1" t="s">
        <v>531</v>
      </c>
      <c r="D17" s="1">
        <v>118641</v>
      </c>
      <c r="E17" s="1">
        <v>1713806</v>
      </c>
      <c r="F17" s="1">
        <v>9528</v>
      </c>
      <c r="G17" s="2" t="s">
        <v>11</v>
      </c>
      <c r="H17" s="3">
        <v>2020</v>
      </c>
      <c r="I17" s="4">
        <v>7.42</v>
      </c>
    </row>
    <row r="18" spans="1:9">
      <c r="A18" s="3">
        <v>16</v>
      </c>
      <c r="B18" s="3" t="s">
        <v>524</v>
      </c>
      <c r="C18" s="1" t="s">
        <v>528</v>
      </c>
      <c r="D18" s="1">
        <v>118641</v>
      </c>
      <c r="E18" s="1">
        <v>1713825</v>
      </c>
      <c r="F18" s="1">
        <v>9547</v>
      </c>
      <c r="G18" s="2" t="s">
        <v>11</v>
      </c>
      <c r="H18" s="3">
        <v>2020</v>
      </c>
      <c r="I18" s="4">
        <v>7.28</v>
      </c>
    </row>
    <row r="19" spans="1:9">
      <c r="A19" s="3">
        <v>17</v>
      </c>
      <c r="B19" s="3" t="s">
        <v>524</v>
      </c>
      <c r="C19" s="1" t="s">
        <v>535</v>
      </c>
      <c r="D19" s="1">
        <v>118641</v>
      </c>
      <c r="E19" s="1">
        <v>1713774</v>
      </c>
      <c r="F19" s="1">
        <v>9496</v>
      </c>
      <c r="G19" s="2" t="s">
        <v>11</v>
      </c>
      <c r="H19" s="3">
        <v>2020</v>
      </c>
      <c r="I19" s="4">
        <v>6.55</v>
      </c>
    </row>
  </sheetData>
  <sortState ref="A3:I19">
    <sortCondition descending="1" ref="I3:I19"/>
  </sortState>
  <mergeCells count="1">
    <mergeCell ref="A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2"/>
  <sheetViews>
    <sheetView workbookViewId="0">
      <selection sqref="A1:I62"/>
    </sheetView>
  </sheetViews>
  <sheetFormatPr defaultRowHeight="15"/>
  <cols>
    <col min="2" max="2" width="11.7109375" bestFit="1" customWidth="1"/>
    <col min="3" max="3" width="19.7109375" bestFit="1" customWidth="1"/>
    <col min="7" max="7" width="18.5703125" bestFit="1" customWidth="1"/>
    <col min="8" max="8" width="14.28515625" bestFit="1" customWidth="1"/>
    <col min="11" max="11" width="14.85546875" bestFit="1" customWidth="1"/>
    <col min="12" max="12" width="15.7109375" bestFit="1" customWidth="1"/>
    <col min="13" max="16" width="14.7109375" bestFit="1" customWidth="1"/>
  </cols>
  <sheetData>
    <row r="1" spans="1:18" ht="37.5" customHeight="1">
      <c r="A1" s="18" t="s">
        <v>68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69</v>
      </c>
      <c r="C3" s="1" t="s">
        <v>100</v>
      </c>
      <c r="D3" s="1">
        <v>118651</v>
      </c>
      <c r="E3" s="1">
        <v>1714152</v>
      </c>
      <c r="F3" s="1">
        <v>9907</v>
      </c>
      <c r="G3" s="2" t="s">
        <v>11</v>
      </c>
      <c r="H3" s="3">
        <v>2020</v>
      </c>
      <c r="I3" s="3">
        <v>8.3800000000000008</v>
      </c>
    </row>
    <row r="4" spans="1:18">
      <c r="A4" s="3">
        <v>2</v>
      </c>
      <c r="B4" s="3" t="s">
        <v>69</v>
      </c>
      <c r="C4" s="1" t="s">
        <v>75</v>
      </c>
      <c r="D4" s="1">
        <v>118651</v>
      </c>
      <c r="E4" s="1">
        <v>1714350</v>
      </c>
      <c r="F4" s="1">
        <v>10105</v>
      </c>
      <c r="G4" s="2" t="s">
        <v>11</v>
      </c>
      <c r="H4" s="3">
        <v>2020</v>
      </c>
      <c r="I4" s="3">
        <v>8.01</v>
      </c>
    </row>
    <row r="5" spans="1:18">
      <c r="A5" s="3">
        <v>3</v>
      </c>
      <c r="B5" s="3" t="s">
        <v>69</v>
      </c>
      <c r="C5" s="1" t="s">
        <v>123</v>
      </c>
      <c r="D5" s="1">
        <v>118651</v>
      </c>
      <c r="E5" s="1">
        <v>1713890</v>
      </c>
      <c r="F5" s="1">
        <v>9645</v>
      </c>
      <c r="G5" s="2" t="s">
        <v>11</v>
      </c>
      <c r="H5" s="3">
        <v>2020</v>
      </c>
      <c r="I5" s="3">
        <v>7.93</v>
      </c>
    </row>
    <row r="6" spans="1:18">
      <c r="A6" s="3">
        <v>4</v>
      </c>
      <c r="B6" s="3" t="s">
        <v>69</v>
      </c>
      <c r="C6" s="1" t="s">
        <v>92</v>
      </c>
      <c r="D6" s="1">
        <v>118651</v>
      </c>
      <c r="E6" s="1">
        <v>1714235</v>
      </c>
      <c r="F6" s="1">
        <v>9990</v>
      </c>
      <c r="G6" s="2" t="s">
        <v>11</v>
      </c>
      <c r="H6" s="3">
        <v>2020</v>
      </c>
      <c r="I6" s="4">
        <v>7.89</v>
      </c>
    </row>
    <row r="7" spans="1:18">
      <c r="A7" s="3">
        <v>5</v>
      </c>
      <c r="B7" s="3" t="s">
        <v>69</v>
      </c>
      <c r="C7" s="1" t="s">
        <v>99</v>
      </c>
      <c r="D7" s="1">
        <v>118651</v>
      </c>
      <c r="E7" s="1">
        <v>1714154</v>
      </c>
      <c r="F7" s="1">
        <v>9909</v>
      </c>
      <c r="G7" s="2" t="s">
        <v>11</v>
      </c>
      <c r="H7" s="3">
        <v>2020</v>
      </c>
      <c r="I7" s="3">
        <v>7.89</v>
      </c>
    </row>
    <row r="8" spans="1:18">
      <c r="A8" s="3">
        <v>6</v>
      </c>
      <c r="B8" s="3" t="s">
        <v>69</v>
      </c>
      <c r="C8" s="1" t="s">
        <v>112</v>
      </c>
      <c r="D8" s="1">
        <v>118651</v>
      </c>
      <c r="E8" s="1">
        <v>1714035</v>
      </c>
      <c r="F8" s="1">
        <v>9790</v>
      </c>
      <c r="G8" s="2" t="s">
        <v>11</v>
      </c>
      <c r="H8" s="3">
        <v>2020</v>
      </c>
      <c r="I8" s="3">
        <v>7.82</v>
      </c>
    </row>
    <row r="9" spans="1:18">
      <c r="A9" s="3">
        <v>7</v>
      </c>
      <c r="B9" s="3" t="s">
        <v>69</v>
      </c>
      <c r="C9" s="1" t="s">
        <v>79</v>
      </c>
      <c r="D9" s="1">
        <v>118651</v>
      </c>
      <c r="E9" s="1">
        <v>1714314</v>
      </c>
      <c r="F9" s="1">
        <v>10069</v>
      </c>
      <c r="G9" s="2" t="s">
        <v>11</v>
      </c>
      <c r="H9" s="3">
        <v>2020</v>
      </c>
      <c r="I9" s="3">
        <v>7.79</v>
      </c>
    </row>
    <row r="10" spans="1:18">
      <c r="A10" s="3">
        <v>8</v>
      </c>
      <c r="B10" s="3" t="s">
        <v>69</v>
      </c>
      <c r="C10" s="7" t="s">
        <v>117</v>
      </c>
      <c r="D10" s="1">
        <v>118651</v>
      </c>
      <c r="E10" s="7">
        <v>1713973</v>
      </c>
      <c r="F10" s="7">
        <v>9728</v>
      </c>
      <c r="G10" s="2" t="s">
        <v>11</v>
      </c>
      <c r="H10" s="3">
        <v>2020</v>
      </c>
      <c r="I10" s="8">
        <v>7.73</v>
      </c>
      <c r="K10" s="5" t="s">
        <v>66</v>
      </c>
      <c r="L10" s="5" t="s">
        <v>61</v>
      </c>
      <c r="M10" s="5" t="s">
        <v>60</v>
      </c>
      <c r="N10" s="5" t="s">
        <v>62</v>
      </c>
      <c r="O10" s="5" t="s">
        <v>63</v>
      </c>
      <c r="P10" s="5" t="s">
        <v>64</v>
      </c>
      <c r="Q10" s="5" t="s">
        <v>36</v>
      </c>
      <c r="R10" s="6" t="s">
        <v>65</v>
      </c>
    </row>
    <row r="11" spans="1:18">
      <c r="A11" s="3">
        <v>9</v>
      </c>
      <c r="B11" s="3" t="s">
        <v>69</v>
      </c>
      <c r="C11" s="1" t="s">
        <v>125</v>
      </c>
      <c r="D11" s="1">
        <v>118651</v>
      </c>
      <c r="E11" s="1">
        <v>1713867</v>
      </c>
      <c r="F11" s="1">
        <v>9622</v>
      </c>
      <c r="G11" s="2" t="s">
        <v>11</v>
      </c>
      <c r="H11" s="3">
        <v>2020</v>
      </c>
      <c r="I11" s="3">
        <v>7.72</v>
      </c>
      <c r="K11" s="5" t="s">
        <v>59</v>
      </c>
      <c r="L11" s="5">
        <f>COUNTIFS(I3:I62, "&lt;10.01", I3:I62, "&gt;8.99")</f>
        <v>0</v>
      </c>
      <c r="M11" s="5">
        <f>COUNTIFS(I3:I62, "&lt;9.01", I3:I62, "&gt;7.99")</f>
        <v>2</v>
      </c>
      <c r="N11" s="5">
        <f>COUNTIFS(I3:I62, "&lt;8.01", I3:I62, "&gt;6.99")</f>
        <v>27</v>
      </c>
      <c r="O11" s="5">
        <f>COUNTIFS(I3:I62, "&lt;7.01", I3:I62, "&gt;5.99")</f>
        <v>22</v>
      </c>
      <c r="P11" s="5">
        <f>COUNTIFS(I3:I62, "&lt;6.01", I3:I62, "&gt;5")</f>
        <v>0</v>
      </c>
      <c r="Q11" s="5">
        <f>COUNTIF(I3:I62, "GPW")</f>
        <v>9</v>
      </c>
      <c r="R11" s="5">
        <f>L11+M11+N11+O11+P11+Q11</f>
        <v>60</v>
      </c>
    </row>
    <row r="12" spans="1:18">
      <c r="A12" s="3">
        <v>10</v>
      </c>
      <c r="B12" s="3" t="s">
        <v>69</v>
      </c>
      <c r="C12" s="1" t="s">
        <v>96</v>
      </c>
      <c r="D12" s="1">
        <v>118651</v>
      </c>
      <c r="E12" s="1">
        <v>1714191</v>
      </c>
      <c r="F12" s="1">
        <v>9946</v>
      </c>
      <c r="G12" s="2" t="s">
        <v>11</v>
      </c>
      <c r="H12" s="3">
        <v>2020</v>
      </c>
      <c r="I12" s="3">
        <v>7.59</v>
      </c>
    </row>
    <row r="13" spans="1:18">
      <c r="A13" s="3">
        <v>11</v>
      </c>
      <c r="B13" s="3" t="s">
        <v>69</v>
      </c>
      <c r="C13" s="1" t="s">
        <v>93</v>
      </c>
      <c r="D13" s="1">
        <v>118651</v>
      </c>
      <c r="E13" s="1">
        <v>1714231</v>
      </c>
      <c r="F13" s="1">
        <v>9986</v>
      </c>
      <c r="G13" s="2" t="s">
        <v>11</v>
      </c>
      <c r="H13" s="3">
        <v>2020</v>
      </c>
      <c r="I13" s="3">
        <v>7.56</v>
      </c>
    </row>
    <row r="14" spans="1:18">
      <c r="A14" s="3">
        <v>12</v>
      </c>
      <c r="B14" s="3" t="s">
        <v>69</v>
      </c>
      <c r="C14" s="1" t="s">
        <v>109</v>
      </c>
      <c r="D14" s="1">
        <v>118651</v>
      </c>
      <c r="E14" s="1">
        <v>1714088</v>
      </c>
      <c r="F14" s="1">
        <v>9843</v>
      </c>
      <c r="G14" s="2" t="s">
        <v>11</v>
      </c>
      <c r="H14" s="3">
        <v>2020</v>
      </c>
      <c r="I14" s="3">
        <v>7.46</v>
      </c>
    </row>
    <row r="15" spans="1:18">
      <c r="A15" s="3">
        <v>13</v>
      </c>
      <c r="B15" s="3" t="s">
        <v>69</v>
      </c>
      <c r="C15" s="1" t="s">
        <v>86</v>
      </c>
      <c r="D15" s="1">
        <v>118651</v>
      </c>
      <c r="E15" s="1">
        <v>1714282</v>
      </c>
      <c r="F15" s="1">
        <v>10037</v>
      </c>
      <c r="G15" s="2" t="s">
        <v>11</v>
      </c>
      <c r="H15" s="3">
        <v>2020</v>
      </c>
      <c r="I15" s="3">
        <v>7.37</v>
      </c>
    </row>
    <row r="16" spans="1:18">
      <c r="A16" s="3">
        <v>14</v>
      </c>
      <c r="B16" s="3" t="s">
        <v>69</v>
      </c>
      <c r="C16" s="1" t="s">
        <v>114</v>
      </c>
      <c r="D16" s="1">
        <v>118651</v>
      </c>
      <c r="E16" s="1">
        <v>1714005</v>
      </c>
      <c r="F16" s="1">
        <v>9760</v>
      </c>
      <c r="G16" s="2" t="s">
        <v>11</v>
      </c>
      <c r="H16" s="3">
        <v>2020</v>
      </c>
      <c r="I16" s="3">
        <v>7.37</v>
      </c>
    </row>
    <row r="17" spans="1:9">
      <c r="A17" s="3">
        <v>15</v>
      </c>
      <c r="B17" s="3" t="s">
        <v>69</v>
      </c>
      <c r="C17" s="1" t="s">
        <v>116</v>
      </c>
      <c r="D17" s="1">
        <v>118651</v>
      </c>
      <c r="E17" s="1">
        <v>1713987</v>
      </c>
      <c r="F17" s="1">
        <v>9742</v>
      </c>
      <c r="G17" s="2" t="s">
        <v>11</v>
      </c>
      <c r="H17" s="3">
        <v>2020</v>
      </c>
      <c r="I17" s="3">
        <v>7.35</v>
      </c>
    </row>
    <row r="18" spans="1:9">
      <c r="A18" s="3">
        <v>16</v>
      </c>
      <c r="B18" s="3" t="s">
        <v>69</v>
      </c>
      <c r="C18" s="1" t="s">
        <v>88</v>
      </c>
      <c r="D18" s="1">
        <v>118651</v>
      </c>
      <c r="E18" s="1">
        <v>1714271</v>
      </c>
      <c r="F18" s="1">
        <v>10026</v>
      </c>
      <c r="G18" s="2" t="s">
        <v>11</v>
      </c>
      <c r="H18" s="3">
        <v>2020</v>
      </c>
      <c r="I18" s="3">
        <v>7.32</v>
      </c>
    </row>
    <row r="19" spans="1:9">
      <c r="A19" s="3">
        <v>17</v>
      </c>
      <c r="B19" s="3" t="s">
        <v>69</v>
      </c>
      <c r="C19" s="1" t="s">
        <v>94</v>
      </c>
      <c r="D19" s="1">
        <v>118651</v>
      </c>
      <c r="E19" s="1">
        <v>1714228</v>
      </c>
      <c r="F19" s="1">
        <v>9983</v>
      </c>
      <c r="G19" s="2" t="s">
        <v>11</v>
      </c>
      <c r="H19" s="3">
        <v>2020</v>
      </c>
      <c r="I19" s="3">
        <v>7.32</v>
      </c>
    </row>
    <row r="20" spans="1:9">
      <c r="A20" s="3">
        <v>18</v>
      </c>
      <c r="B20" s="3" t="s">
        <v>69</v>
      </c>
      <c r="C20" s="1" t="s">
        <v>89</v>
      </c>
      <c r="D20" s="1">
        <v>118651</v>
      </c>
      <c r="E20" s="1">
        <v>1714268</v>
      </c>
      <c r="F20" s="1">
        <v>10023</v>
      </c>
      <c r="G20" s="2" t="s">
        <v>11</v>
      </c>
      <c r="H20" s="3">
        <v>2020</v>
      </c>
      <c r="I20" s="4">
        <v>7.24</v>
      </c>
    </row>
    <row r="21" spans="1:9">
      <c r="A21" s="3">
        <v>19</v>
      </c>
      <c r="B21" s="3" t="s">
        <v>69</v>
      </c>
      <c r="C21" s="1" t="s">
        <v>95</v>
      </c>
      <c r="D21" s="1">
        <v>118651</v>
      </c>
      <c r="E21" s="1">
        <v>1714198</v>
      </c>
      <c r="F21" s="1">
        <v>9953</v>
      </c>
      <c r="G21" s="2" t="s">
        <v>11</v>
      </c>
      <c r="H21" s="3">
        <v>2020</v>
      </c>
      <c r="I21" s="3">
        <v>7.24</v>
      </c>
    </row>
    <row r="22" spans="1:9">
      <c r="A22" s="3">
        <v>20</v>
      </c>
      <c r="B22" s="3" t="s">
        <v>69</v>
      </c>
      <c r="C22" s="1" t="s">
        <v>98</v>
      </c>
      <c r="D22" s="1">
        <v>118651</v>
      </c>
      <c r="E22" s="1">
        <v>1714163</v>
      </c>
      <c r="F22" s="1">
        <v>9918</v>
      </c>
      <c r="G22" s="2" t="s">
        <v>11</v>
      </c>
      <c r="H22" s="3">
        <v>2020</v>
      </c>
      <c r="I22" s="3">
        <v>7.24</v>
      </c>
    </row>
    <row r="23" spans="1:9">
      <c r="A23" s="3">
        <v>21</v>
      </c>
      <c r="B23" s="3" t="s">
        <v>69</v>
      </c>
      <c r="C23" s="1" t="s">
        <v>106</v>
      </c>
      <c r="D23" s="1">
        <v>118651</v>
      </c>
      <c r="E23" s="1">
        <v>1714096</v>
      </c>
      <c r="F23" s="1">
        <v>9851</v>
      </c>
      <c r="G23" s="2" t="s">
        <v>11</v>
      </c>
      <c r="H23" s="3">
        <v>2020</v>
      </c>
      <c r="I23" s="3">
        <v>7.23</v>
      </c>
    </row>
    <row r="24" spans="1:9">
      <c r="A24" s="3">
        <v>22</v>
      </c>
      <c r="B24" s="3" t="s">
        <v>69</v>
      </c>
      <c r="C24" s="1" t="s">
        <v>77</v>
      </c>
      <c r="D24" s="1">
        <v>118651</v>
      </c>
      <c r="E24" s="1">
        <v>1714327</v>
      </c>
      <c r="F24" s="1">
        <v>10082</v>
      </c>
      <c r="G24" s="2" t="s">
        <v>11</v>
      </c>
      <c r="H24" s="3">
        <v>2020</v>
      </c>
      <c r="I24" s="3">
        <v>7.18</v>
      </c>
    </row>
    <row r="25" spans="1:9">
      <c r="A25" s="3">
        <v>23</v>
      </c>
      <c r="B25" s="3" t="s">
        <v>69</v>
      </c>
      <c r="C25" s="1" t="s">
        <v>97</v>
      </c>
      <c r="D25" s="1">
        <v>118651</v>
      </c>
      <c r="E25" s="1">
        <v>1714174</v>
      </c>
      <c r="F25" s="1">
        <v>9929</v>
      </c>
      <c r="G25" s="2" t="s">
        <v>11</v>
      </c>
      <c r="H25" s="3">
        <v>2020</v>
      </c>
      <c r="I25" s="3">
        <v>7.18</v>
      </c>
    </row>
    <row r="26" spans="1:9">
      <c r="A26" s="3">
        <v>24</v>
      </c>
      <c r="B26" s="3" t="s">
        <v>69</v>
      </c>
      <c r="C26" s="1" t="s">
        <v>120</v>
      </c>
      <c r="D26" s="1">
        <v>118651</v>
      </c>
      <c r="E26" s="1">
        <v>1713918</v>
      </c>
      <c r="F26" s="1">
        <v>9673</v>
      </c>
      <c r="G26" s="2" t="s">
        <v>11</v>
      </c>
      <c r="H26" s="3">
        <v>2020</v>
      </c>
      <c r="I26" s="3">
        <v>7.15</v>
      </c>
    </row>
    <row r="27" spans="1:9">
      <c r="A27" s="3">
        <v>25</v>
      </c>
      <c r="B27" s="3" t="s">
        <v>69</v>
      </c>
      <c r="C27" s="1" t="s">
        <v>103</v>
      </c>
      <c r="D27" s="1">
        <v>118651</v>
      </c>
      <c r="E27" s="1">
        <v>1714128</v>
      </c>
      <c r="F27" s="1">
        <v>9883</v>
      </c>
      <c r="G27" s="2" t="s">
        <v>11</v>
      </c>
      <c r="H27" s="3">
        <v>2020</v>
      </c>
      <c r="I27" s="4">
        <v>7.1</v>
      </c>
    </row>
    <row r="28" spans="1:9">
      <c r="A28" s="3">
        <v>26</v>
      </c>
      <c r="B28" s="3" t="s">
        <v>69</v>
      </c>
      <c r="C28" s="1" t="s">
        <v>111</v>
      </c>
      <c r="D28" s="1">
        <v>118651</v>
      </c>
      <c r="E28" s="1">
        <v>1714057</v>
      </c>
      <c r="F28" s="1">
        <v>9812</v>
      </c>
      <c r="G28" s="2" t="s">
        <v>11</v>
      </c>
      <c r="H28" s="3">
        <v>2020</v>
      </c>
      <c r="I28" s="3">
        <v>7.08</v>
      </c>
    </row>
    <row r="29" spans="1:9">
      <c r="A29" s="3">
        <v>27</v>
      </c>
      <c r="B29" s="3" t="s">
        <v>69</v>
      </c>
      <c r="C29" s="1" t="s">
        <v>127</v>
      </c>
      <c r="D29" s="1">
        <v>118651</v>
      </c>
      <c r="E29" s="1">
        <v>1713861</v>
      </c>
      <c r="F29" s="1">
        <v>9616</v>
      </c>
      <c r="G29" s="2" t="s">
        <v>11</v>
      </c>
      <c r="H29" s="3">
        <v>2020</v>
      </c>
      <c r="I29" s="3">
        <v>7.08</v>
      </c>
    </row>
    <row r="30" spans="1:9">
      <c r="A30" s="3">
        <v>28</v>
      </c>
      <c r="B30" s="3" t="s">
        <v>69</v>
      </c>
      <c r="C30" s="1" t="s">
        <v>84</v>
      </c>
      <c r="D30" s="1">
        <v>118651</v>
      </c>
      <c r="E30" s="1">
        <v>1714291</v>
      </c>
      <c r="F30" s="1">
        <v>10046</v>
      </c>
      <c r="G30" s="2" t="s">
        <v>11</v>
      </c>
      <c r="H30" s="3">
        <v>2020</v>
      </c>
      <c r="I30" s="3">
        <v>7.07</v>
      </c>
    </row>
    <row r="31" spans="1:9">
      <c r="A31" s="3">
        <v>29</v>
      </c>
      <c r="B31" s="3" t="s">
        <v>69</v>
      </c>
      <c r="C31" s="1" t="s">
        <v>87</v>
      </c>
      <c r="D31" s="1">
        <v>118651</v>
      </c>
      <c r="E31" s="1">
        <v>1714281</v>
      </c>
      <c r="F31" s="1">
        <v>10036</v>
      </c>
      <c r="G31" s="2" t="s">
        <v>11</v>
      </c>
      <c r="H31" s="3">
        <v>2020</v>
      </c>
      <c r="I31" s="3">
        <v>7.06</v>
      </c>
    </row>
    <row r="32" spans="1:9">
      <c r="A32" s="3">
        <v>30</v>
      </c>
      <c r="B32" s="3" t="s">
        <v>69</v>
      </c>
      <c r="C32" s="1" t="s">
        <v>91</v>
      </c>
      <c r="D32" s="1">
        <v>118651</v>
      </c>
      <c r="E32" s="1">
        <v>1714244</v>
      </c>
      <c r="F32" s="1">
        <v>9999</v>
      </c>
      <c r="G32" s="2" t="s">
        <v>11</v>
      </c>
      <c r="H32" s="3">
        <v>2020</v>
      </c>
      <c r="I32" s="4">
        <v>6.99</v>
      </c>
    </row>
    <row r="33" spans="1:9">
      <c r="A33" s="3">
        <v>31</v>
      </c>
      <c r="B33" s="3" t="s">
        <v>69</v>
      </c>
      <c r="C33" s="1" t="s">
        <v>124</v>
      </c>
      <c r="D33" s="1">
        <v>118651</v>
      </c>
      <c r="E33" s="1">
        <v>1713877</v>
      </c>
      <c r="F33" s="1">
        <v>9632</v>
      </c>
      <c r="G33" s="2" t="s">
        <v>11</v>
      </c>
      <c r="H33" s="3">
        <v>2020</v>
      </c>
      <c r="I33" s="3">
        <v>6.99</v>
      </c>
    </row>
    <row r="34" spans="1:9">
      <c r="A34" s="3">
        <v>32</v>
      </c>
      <c r="B34" s="3" t="s">
        <v>69</v>
      </c>
      <c r="C34" s="1" t="s">
        <v>82</v>
      </c>
      <c r="D34" s="1">
        <v>118651</v>
      </c>
      <c r="E34" s="1">
        <v>1714312</v>
      </c>
      <c r="F34" s="1">
        <v>10067</v>
      </c>
      <c r="G34" s="2" t="s">
        <v>11</v>
      </c>
      <c r="H34" s="3">
        <v>2020</v>
      </c>
      <c r="I34" s="3">
        <v>6.97</v>
      </c>
    </row>
    <row r="35" spans="1:9">
      <c r="A35" s="3">
        <v>33</v>
      </c>
      <c r="B35" s="3" t="s">
        <v>69</v>
      </c>
      <c r="C35" s="1" t="s">
        <v>104</v>
      </c>
      <c r="D35" s="1">
        <v>118651</v>
      </c>
      <c r="E35" s="1">
        <v>1714108</v>
      </c>
      <c r="F35" s="1">
        <v>9863</v>
      </c>
      <c r="G35" s="2" t="s">
        <v>11</v>
      </c>
      <c r="H35" s="3">
        <v>2020</v>
      </c>
      <c r="I35" s="3">
        <v>6.93</v>
      </c>
    </row>
    <row r="36" spans="1:9">
      <c r="A36" s="3">
        <v>34</v>
      </c>
      <c r="B36" s="3" t="s">
        <v>69</v>
      </c>
      <c r="C36" s="1" t="s">
        <v>121</v>
      </c>
      <c r="D36" s="1">
        <v>118651</v>
      </c>
      <c r="E36" s="1">
        <v>1713911</v>
      </c>
      <c r="F36" s="1">
        <v>9666</v>
      </c>
      <c r="G36" s="2" t="s">
        <v>11</v>
      </c>
      <c r="H36" s="3">
        <v>2020</v>
      </c>
      <c r="I36" s="3">
        <v>6.9</v>
      </c>
    </row>
    <row r="37" spans="1:9">
      <c r="A37" s="3">
        <v>35</v>
      </c>
      <c r="B37" s="3" t="s">
        <v>69</v>
      </c>
      <c r="C37" s="1" t="s">
        <v>122</v>
      </c>
      <c r="D37" s="1">
        <v>118651</v>
      </c>
      <c r="E37" s="1">
        <v>1713904</v>
      </c>
      <c r="F37" s="1">
        <v>9659</v>
      </c>
      <c r="G37" s="2" t="s">
        <v>11</v>
      </c>
      <c r="H37" s="3">
        <v>2020</v>
      </c>
      <c r="I37" s="3">
        <v>6.89</v>
      </c>
    </row>
    <row r="38" spans="1:9">
      <c r="A38" s="3">
        <v>36</v>
      </c>
      <c r="B38" s="3" t="s">
        <v>69</v>
      </c>
      <c r="C38" s="1" t="s">
        <v>108</v>
      </c>
      <c r="D38" s="1">
        <v>118651</v>
      </c>
      <c r="E38" s="1">
        <v>1714091</v>
      </c>
      <c r="F38" s="1">
        <v>9846</v>
      </c>
      <c r="G38" s="2" t="s">
        <v>11</v>
      </c>
      <c r="H38" s="3">
        <v>2020</v>
      </c>
      <c r="I38" s="3">
        <v>6.87</v>
      </c>
    </row>
    <row r="39" spans="1:9">
      <c r="A39" s="3">
        <v>37</v>
      </c>
      <c r="B39" s="3" t="s">
        <v>69</v>
      </c>
      <c r="C39" s="1" t="s">
        <v>126</v>
      </c>
      <c r="D39" s="1">
        <v>118651</v>
      </c>
      <c r="E39" s="1">
        <v>1713863</v>
      </c>
      <c r="F39" s="1">
        <v>9618</v>
      </c>
      <c r="G39" s="2" t="s">
        <v>11</v>
      </c>
      <c r="H39" s="3">
        <v>2020</v>
      </c>
      <c r="I39" s="3">
        <v>6.87</v>
      </c>
    </row>
    <row r="40" spans="1:9">
      <c r="A40" s="3">
        <v>38</v>
      </c>
      <c r="B40" s="3" t="s">
        <v>69</v>
      </c>
      <c r="C40" s="1" t="s">
        <v>72</v>
      </c>
      <c r="D40" s="1">
        <v>118651</v>
      </c>
      <c r="E40" s="1">
        <v>1714375</v>
      </c>
      <c r="F40" s="1">
        <v>10130</v>
      </c>
      <c r="G40" s="2" t="s">
        <v>11</v>
      </c>
      <c r="H40" s="3">
        <v>2020</v>
      </c>
      <c r="I40" s="3">
        <v>6.85</v>
      </c>
    </row>
    <row r="41" spans="1:9">
      <c r="A41" s="3">
        <v>39</v>
      </c>
      <c r="B41" s="3" t="s">
        <v>69</v>
      </c>
      <c r="C41" s="1" t="s">
        <v>83</v>
      </c>
      <c r="D41" s="1">
        <v>118651</v>
      </c>
      <c r="E41" s="1">
        <v>1714297</v>
      </c>
      <c r="F41" s="1">
        <v>10052</v>
      </c>
      <c r="G41" s="2" t="s">
        <v>11</v>
      </c>
      <c r="H41" s="3">
        <v>2020</v>
      </c>
      <c r="I41" s="3">
        <v>6.85</v>
      </c>
    </row>
    <row r="42" spans="1:9">
      <c r="A42" s="3">
        <v>40</v>
      </c>
      <c r="B42" s="3" t="s">
        <v>69</v>
      </c>
      <c r="C42" s="1" t="s">
        <v>101</v>
      </c>
      <c r="D42" s="1">
        <v>118651</v>
      </c>
      <c r="E42" s="1">
        <v>1714145</v>
      </c>
      <c r="F42" s="1">
        <v>9900</v>
      </c>
      <c r="G42" s="2" t="s">
        <v>11</v>
      </c>
      <c r="H42" s="3">
        <v>2020</v>
      </c>
      <c r="I42" s="3">
        <v>6.85</v>
      </c>
    </row>
    <row r="43" spans="1:9">
      <c r="A43" s="3">
        <v>41</v>
      </c>
      <c r="B43" s="3" t="s">
        <v>69</v>
      </c>
      <c r="C43" s="1" t="s">
        <v>53</v>
      </c>
      <c r="D43" s="1">
        <v>118651</v>
      </c>
      <c r="E43" s="1">
        <v>1713886</v>
      </c>
      <c r="F43" s="1">
        <v>9641</v>
      </c>
      <c r="G43" s="2" t="s">
        <v>11</v>
      </c>
      <c r="H43" s="3">
        <v>2020</v>
      </c>
      <c r="I43" s="3">
        <v>6.83</v>
      </c>
    </row>
    <row r="44" spans="1:9">
      <c r="A44" s="3">
        <v>42</v>
      </c>
      <c r="B44" s="3" t="s">
        <v>69</v>
      </c>
      <c r="C44" s="1" t="s">
        <v>76</v>
      </c>
      <c r="D44" s="1">
        <v>118651</v>
      </c>
      <c r="E44" s="1">
        <v>1714331</v>
      </c>
      <c r="F44" s="1">
        <v>10086</v>
      </c>
      <c r="G44" s="2" t="s">
        <v>11</v>
      </c>
      <c r="H44" s="3">
        <v>2020</v>
      </c>
      <c r="I44" s="3">
        <v>6.72</v>
      </c>
    </row>
    <row r="45" spans="1:9">
      <c r="A45" s="3">
        <v>43</v>
      </c>
      <c r="B45" s="3" t="s">
        <v>69</v>
      </c>
      <c r="C45" s="1" t="s">
        <v>102</v>
      </c>
      <c r="D45" s="1">
        <v>118651</v>
      </c>
      <c r="E45" s="1">
        <v>1714138</v>
      </c>
      <c r="F45" s="1">
        <v>9893</v>
      </c>
      <c r="G45" s="2" t="s">
        <v>11</v>
      </c>
      <c r="H45" s="3">
        <v>2020</v>
      </c>
      <c r="I45" s="4">
        <v>6.7</v>
      </c>
    </row>
    <row r="46" spans="1:9">
      <c r="A46" s="3">
        <v>44</v>
      </c>
      <c r="B46" s="3" t="s">
        <v>69</v>
      </c>
      <c r="C46" s="1" t="s">
        <v>80</v>
      </c>
      <c r="D46" s="1">
        <v>118651</v>
      </c>
      <c r="E46" s="1">
        <v>1714315</v>
      </c>
      <c r="F46" s="1">
        <v>10070</v>
      </c>
      <c r="G46" s="2" t="s">
        <v>11</v>
      </c>
      <c r="H46" s="3">
        <v>2020</v>
      </c>
      <c r="I46" s="3">
        <v>6.65</v>
      </c>
    </row>
    <row r="47" spans="1:9">
      <c r="A47" s="3">
        <v>45</v>
      </c>
      <c r="B47" s="3" t="s">
        <v>69</v>
      </c>
      <c r="C47" s="1" t="s">
        <v>110</v>
      </c>
      <c r="D47" s="1">
        <v>118651</v>
      </c>
      <c r="E47" s="1">
        <v>1714076</v>
      </c>
      <c r="F47" s="1">
        <v>9831</v>
      </c>
      <c r="G47" s="2" t="s">
        <v>11</v>
      </c>
      <c r="H47" s="3">
        <v>2020</v>
      </c>
      <c r="I47" s="3">
        <v>6.65</v>
      </c>
    </row>
    <row r="48" spans="1:9">
      <c r="A48" s="3">
        <v>46</v>
      </c>
      <c r="B48" s="3" t="s">
        <v>69</v>
      </c>
      <c r="C48" s="1" t="s">
        <v>73</v>
      </c>
      <c r="D48" s="1">
        <v>118651</v>
      </c>
      <c r="E48" s="1">
        <v>1714373</v>
      </c>
      <c r="F48" s="1">
        <v>10128</v>
      </c>
      <c r="G48" s="2" t="s">
        <v>11</v>
      </c>
      <c r="H48" s="3">
        <v>2020</v>
      </c>
      <c r="I48" s="3">
        <v>6.62</v>
      </c>
    </row>
    <row r="49" spans="1:9">
      <c r="A49" s="3">
        <v>47</v>
      </c>
      <c r="B49" s="3" t="s">
        <v>69</v>
      </c>
      <c r="C49" s="1" t="s">
        <v>105</v>
      </c>
      <c r="D49" s="1">
        <v>118651</v>
      </c>
      <c r="E49" s="1">
        <v>1714104</v>
      </c>
      <c r="F49" s="1">
        <v>9859</v>
      </c>
      <c r="G49" s="2" t="s">
        <v>11</v>
      </c>
      <c r="H49" s="3">
        <v>2020</v>
      </c>
      <c r="I49" s="3">
        <v>6.61</v>
      </c>
    </row>
    <row r="50" spans="1:9">
      <c r="A50" s="3">
        <v>48</v>
      </c>
      <c r="B50" s="3" t="s">
        <v>69</v>
      </c>
      <c r="C50" s="1" t="s">
        <v>81</v>
      </c>
      <c r="D50" s="1">
        <v>118651</v>
      </c>
      <c r="E50" s="1">
        <v>1714313</v>
      </c>
      <c r="F50" s="1">
        <v>10068</v>
      </c>
      <c r="G50" s="2" t="s">
        <v>11</v>
      </c>
      <c r="H50" s="3">
        <v>2020</v>
      </c>
      <c r="I50" s="3">
        <v>6.38</v>
      </c>
    </row>
    <row r="51" spans="1:9">
      <c r="A51" s="3">
        <v>49</v>
      </c>
      <c r="B51" s="3" t="s">
        <v>69</v>
      </c>
      <c r="C51" s="1" t="s">
        <v>113</v>
      </c>
      <c r="D51" s="1">
        <v>118651</v>
      </c>
      <c r="E51" s="1">
        <v>1714029</v>
      </c>
      <c r="F51" s="1">
        <v>9784</v>
      </c>
      <c r="G51" s="2" t="s">
        <v>11</v>
      </c>
      <c r="H51" s="3">
        <v>2020</v>
      </c>
      <c r="I51" s="3">
        <v>6.37</v>
      </c>
    </row>
    <row r="52" spans="1:9">
      <c r="A52" s="3">
        <v>50</v>
      </c>
      <c r="B52" s="3" t="s">
        <v>69</v>
      </c>
      <c r="C52" s="1" t="s">
        <v>107</v>
      </c>
      <c r="D52" s="1">
        <v>118651</v>
      </c>
      <c r="E52" s="1">
        <v>1714092</v>
      </c>
      <c r="F52" s="1">
        <v>9847</v>
      </c>
      <c r="G52" s="2" t="s">
        <v>11</v>
      </c>
      <c r="H52" s="3">
        <v>2020</v>
      </c>
      <c r="I52" s="4">
        <v>6.35</v>
      </c>
    </row>
    <row r="53" spans="1:9">
      <c r="A53" s="3">
        <v>51</v>
      </c>
      <c r="B53" s="3" t="s">
        <v>69</v>
      </c>
      <c r="C53" s="7" t="s">
        <v>118</v>
      </c>
      <c r="D53" s="1">
        <v>118651</v>
      </c>
      <c r="E53" s="7">
        <v>1713957</v>
      </c>
      <c r="F53" s="7">
        <v>9712</v>
      </c>
      <c r="G53" s="2" t="s">
        <v>11</v>
      </c>
      <c r="H53" s="3">
        <v>2020</v>
      </c>
      <c r="I53" s="9">
        <v>6.1</v>
      </c>
    </row>
    <row r="54" spans="1:9">
      <c r="A54" s="3">
        <v>52</v>
      </c>
      <c r="B54" s="3" t="s">
        <v>69</v>
      </c>
      <c r="C54" s="1" t="s">
        <v>70</v>
      </c>
      <c r="D54" s="1">
        <v>118651</v>
      </c>
      <c r="E54" s="1">
        <v>1714378</v>
      </c>
      <c r="F54" s="1">
        <v>10133</v>
      </c>
      <c r="G54" s="2" t="s">
        <v>11</v>
      </c>
      <c r="H54" s="3">
        <v>2020</v>
      </c>
      <c r="I54" s="3" t="s">
        <v>36</v>
      </c>
    </row>
    <row r="55" spans="1:9">
      <c r="A55" s="3">
        <v>53</v>
      </c>
      <c r="B55" s="3" t="s">
        <v>69</v>
      </c>
      <c r="C55" s="1" t="s">
        <v>71</v>
      </c>
      <c r="D55" s="1">
        <v>118651</v>
      </c>
      <c r="E55" s="1">
        <v>1714377</v>
      </c>
      <c r="F55" s="1">
        <v>10132</v>
      </c>
      <c r="G55" s="2" t="s">
        <v>11</v>
      </c>
      <c r="H55" s="3">
        <v>2020</v>
      </c>
      <c r="I55" s="3" t="s">
        <v>36</v>
      </c>
    </row>
    <row r="56" spans="1:9">
      <c r="A56" s="3">
        <v>54</v>
      </c>
      <c r="B56" s="3" t="s">
        <v>69</v>
      </c>
      <c r="C56" s="1" t="s">
        <v>74</v>
      </c>
      <c r="D56" s="1">
        <v>118651</v>
      </c>
      <c r="E56" s="1">
        <v>1714366</v>
      </c>
      <c r="F56" s="1">
        <v>10121</v>
      </c>
      <c r="G56" s="2" t="s">
        <v>11</v>
      </c>
      <c r="H56" s="3">
        <v>2020</v>
      </c>
      <c r="I56" s="3" t="s">
        <v>36</v>
      </c>
    </row>
    <row r="57" spans="1:9">
      <c r="A57" s="3">
        <v>55</v>
      </c>
      <c r="B57" s="3" t="s">
        <v>69</v>
      </c>
      <c r="C57" s="1" t="s">
        <v>78</v>
      </c>
      <c r="D57" s="1">
        <v>118651</v>
      </c>
      <c r="E57" s="1">
        <v>1714324</v>
      </c>
      <c r="F57" s="1">
        <v>10079</v>
      </c>
      <c r="G57" s="2" t="s">
        <v>11</v>
      </c>
      <c r="H57" s="3">
        <v>2020</v>
      </c>
      <c r="I57" s="3" t="s">
        <v>36</v>
      </c>
    </row>
    <row r="58" spans="1:9">
      <c r="A58" s="3">
        <v>56</v>
      </c>
      <c r="B58" s="3" t="s">
        <v>69</v>
      </c>
      <c r="C58" s="1" t="s">
        <v>85</v>
      </c>
      <c r="D58" s="1">
        <v>118651</v>
      </c>
      <c r="E58" s="1">
        <v>1714285</v>
      </c>
      <c r="F58" s="1">
        <v>10040</v>
      </c>
      <c r="G58" s="2" t="s">
        <v>11</v>
      </c>
      <c r="H58" s="3">
        <v>2020</v>
      </c>
      <c r="I58" s="3" t="s">
        <v>36</v>
      </c>
    </row>
    <row r="59" spans="1:9">
      <c r="A59" s="3">
        <v>57</v>
      </c>
      <c r="B59" s="3" t="s">
        <v>69</v>
      </c>
      <c r="C59" s="1" t="s">
        <v>90</v>
      </c>
      <c r="D59" s="1">
        <v>118651</v>
      </c>
      <c r="E59" s="1">
        <v>1714257</v>
      </c>
      <c r="F59" s="1">
        <v>10012</v>
      </c>
      <c r="G59" s="2" t="s">
        <v>11</v>
      </c>
      <c r="H59" s="3">
        <v>2020</v>
      </c>
      <c r="I59" s="3" t="s">
        <v>36</v>
      </c>
    </row>
    <row r="60" spans="1:9">
      <c r="A60" s="3">
        <v>58</v>
      </c>
      <c r="B60" s="3" t="s">
        <v>69</v>
      </c>
      <c r="C60" s="1" t="s">
        <v>115</v>
      </c>
      <c r="D60" s="1">
        <v>118651</v>
      </c>
      <c r="E60" s="1">
        <v>1713997</v>
      </c>
      <c r="F60" s="1">
        <v>9752</v>
      </c>
      <c r="G60" s="2" t="s">
        <v>11</v>
      </c>
      <c r="H60" s="3">
        <v>2020</v>
      </c>
      <c r="I60" s="3" t="s">
        <v>36</v>
      </c>
    </row>
    <row r="61" spans="1:9">
      <c r="A61" s="3">
        <v>59</v>
      </c>
      <c r="B61" s="3" t="s">
        <v>69</v>
      </c>
      <c r="C61" s="1" t="s">
        <v>119</v>
      </c>
      <c r="D61" s="1">
        <v>118651</v>
      </c>
      <c r="E61" s="1">
        <v>1713941</v>
      </c>
      <c r="F61" s="1">
        <v>9696</v>
      </c>
      <c r="G61" s="2" t="s">
        <v>11</v>
      </c>
      <c r="H61" s="3">
        <v>2020</v>
      </c>
      <c r="I61" s="3" t="s">
        <v>36</v>
      </c>
    </row>
    <row r="62" spans="1:9">
      <c r="A62" s="3">
        <v>60</v>
      </c>
      <c r="B62" s="3" t="s">
        <v>69</v>
      </c>
      <c r="C62" s="1" t="s">
        <v>128</v>
      </c>
      <c r="D62" s="1">
        <v>118651</v>
      </c>
      <c r="E62" s="1">
        <v>1713859</v>
      </c>
      <c r="F62" s="1">
        <v>9614</v>
      </c>
      <c r="G62" s="2" t="s">
        <v>11</v>
      </c>
      <c r="H62" s="3">
        <v>2020</v>
      </c>
      <c r="I62" s="3" t="s">
        <v>36</v>
      </c>
    </row>
  </sheetData>
  <sortState ref="A3:I62">
    <sortCondition descending="1" ref="I3:I62"/>
  </sortState>
  <mergeCells count="1">
    <mergeCell ref="A1:I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2"/>
  <sheetViews>
    <sheetView topLeftCell="D1" workbookViewId="0">
      <selection activeCell="K10" sqref="K10:R11"/>
    </sheetView>
  </sheetViews>
  <sheetFormatPr defaultRowHeight="15"/>
  <cols>
    <col min="2" max="2" width="11.7109375" bestFit="1" customWidth="1"/>
    <col min="3" max="3" width="23.140625" bestFit="1" customWidth="1"/>
    <col min="6" max="6" width="9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</cols>
  <sheetData>
    <row r="1" spans="1:18" ht="52.5" customHeight="1">
      <c r="A1" s="18" t="s">
        <v>129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130</v>
      </c>
      <c r="C3" s="1" t="s">
        <v>155</v>
      </c>
      <c r="D3" s="1">
        <v>118651</v>
      </c>
      <c r="E3" s="1">
        <v>1714180</v>
      </c>
      <c r="F3" s="1">
        <v>9935</v>
      </c>
      <c r="G3" s="2" t="s">
        <v>11</v>
      </c>
      <c r="H3" s="3">
        <v>2020</v>
      </c>
      <c r="I3" s="3">
        <v>8.6300000000000008</v>
      </c>
    </row>
    <row r="4" spans="1:18">
      <c r="A4" s="3">
        <v>2</v>
      </c>
      <c r="B4" s="3" t="s">
        <v>130</v>
      </c>
      <c r="C4" s="1" t="s">
        <v>162</v>
      </c>
      <c r="D4" s="1">
        <v>118651</v>
      </c>
      <c r="E4" s="1">
        <v>1714115</v>
      </c>
      <c r="F4" s="1">
        <v>9870</v>
      </c>
      <c r="G4" s="2" t="s">
        <v>11</v>
      </c>
      <c r="H4" s="3">
        <v>2020</v>
      </c>
      <c r="I4" s="3">
        <v>8.44</v>
      </c>
    </row>
    <row r="5" spans="1:18">
      <c r="A5" s="3">
        <v>3</v>
      </c>
      <c r="B5" s="3" t="s">
        <v>130</v>
      </c>
      <c r="C5" s="1" t="s">
        <v>176</v>
      </c>
      <c r="D5" s="1">
        <v>118651</v>
      </c>
      <c r="E5" s="1">
        <v>1714000</v>
      </c>
      <c r="F5" s="1">
        <v>9755</v>
      </c>
      <c r="G5" s="2" t="s">
        <v>11</v>
      </c>
      <c r="H5" s="3">
        <v>2020</v>
      </c>
      <c r="I5" s="3">
        <v>8.44</v>
      </c>
    </row>
    <row r="6" spans="1:18">
      <c r="A6" s="3">
        <v>4</v>
      </c>
      <c r="B6" s="3" t="s">
        <v>130</v>
      </c>
      <c r="C6" s="1" t="s">
        <v>166</v>
      </c>
      <c r="D6" s="1">
        <v>118651</v>
      </c>
      <c r="E6" s="1">
        <v>1714089</v>
      </c>
      <c r="F6" s="1">
        <v>9844</v>
      </c>
      <c r="G6" s="2" t="s">
        <v>11</v>
      </c>
      <c r="H6" s="3">
        <v>2020</v>
      </c>
      <c r="I6" s="3">
        <v>8.3800000000000008</v>
      </c>
    </row>
    <row r="7" spans="1:18">
      <c r="A7" s="3">
        <v>5</v>
      </c>
      <c r="B7" s="3" t="s">
        <v>130</v>
      </c>
      <c r="C7" s="1" t="s">
        <v>136</v>
      </c>
      <c r="D7" s="1">
        <v>118651</v>
      </c>
      <c r="E7" s="1">
        <v>1714341</v>
      </c>
      <c r="F7" s="1">
        <v>10096</v>
      </c>
      <c r="G7" s="2" t="s">
        <v>11</v>
      </c>
      <c r="H7" s="3">
        <v>2020</v>
      </c>
      <c r="I7" s="3">
        <v>8.34</v>
      </c>
    </row>
    <row r="8" spans="1:18">
      <c r="A8" s="3">
        <v>6</v>
      </c>
      <c r="B8" s="3" t="s">
        <v>130</v>
      </c>
      <c r="C8" s="1" t="s">
        <v>143</v>
      </c>
      <c r="D8" s="1">
        <v>118651</v>
      </c>
      <c r="E8" s="1">
        <v>1714304</v>
      </c>
      <c r="F8" s="1">
        <v>10059</v>
      </c>
      <c r="G8" s="2" t="s">
        <v>11</v>
      </c>
      <c r="H8" s="3">
        <v>2020</v>
      </c>
      <c r="I8" s="4">
        <v>8.3000000000000007</v>
      </c>
    </row>
    <row r="9" spans="1:18">
      <c r="A9" s="3">
        <v>7</v>
      </c>
      <c r="B9" s="3" t="s">
        <v>130</v>
      </c>
      <c r="C9" s="1" t="s">
        <v>157</v>
      </c>
      <c r="D9" s="1">
        <v>118651</v>
      </c>
      <c r="E9" s="1">
        <v>1714158</v>
      </c>
      <c r="F9" s="1">
        <v>9913</v>
      </c>
      <c r="G9" s="2" t="s">
        <v>11</v>
      </c>
      <c r="H9" s="3">
        <v>2020</v>
      </c>
      <c r="I9" s="4">
        <v>8.2799999999999994</v>
      </c>
      <c r="K9" s="10"/>
      <c r="L9" s="10"/>
      <c r="M9" s="10"/>
      <c r="N9" s="10"/>
      <c r="O9" s="10"/>
      <c r="P9" s="10"/>
      <c r="Q9" s="10"/>
      <c r="R9" s="11"/>
    </row>
    <row r="10" spans="1:18">
      <c r="A10" s="3">
        <v>8</v>
      </c>
      <c r="B10" s="3" t="s">
        <v>130</v>
      </c>
      <c r="C10" s="1" t="s">
        <v>168</v>
      </c>
      <c r="D10" s="1">
        <v>118651</v>
      </c>
      <c r="E10" s="1">
        <v>1714077</v>
      </c>
      <c r="F10" s="1">
        <v>9832</v>
      </c>
      <c r="G10" s="2" t="s">
        <v>11</v>
      </c>
      <c r="H10" s="3">
        <v>2020</v>
      </c>
      <c r="I10" s="3">
        <v>8.27</v>
      </c>
      <c r="K10" s="5" t="s">
        <v>66</v>
      </c>
      <c r="L10" s="5" t="s">
        <v>61</v>
      </c>
      <c r="M10" s="5" t="s">
        <v>60</v>
      </c>
      <c r="N10" s="5" t="s">
        <v>62</v>
      </c>
      <c r="O10" s="5" t="s">
        <v>63</v>
      </c>
      <c r="P10" s="5" t="s">
        <v>64</v>
      </c>
      <c r="Q10" s="5" t="s">
        <v>36</v>
      </c>
      <c r="R10" s="6" t="s">
        <v>65</v>
      </c>
    </row>
    <row r="11" spans="1:18">
      <c r="A11" s="3">
        <v>9</v>
      </c>
      <c r="B11" s="3" t="s">
        <v>130</v>
      </c>
      <c r="C11" s="1" t="s">
        <v>161</v>
      </c>
      <c r="D11" s="1">
        <v>118651</v>
      </c>
      <c r="E11" s="1">
        <v>1714119</v>
      </c>
      <c r="F11" s="1">
        <v>9874</v>
      </c>
      <c r="G11" s="2" t="s">
        <v>11</v>
      </c>
      <c r="H11" s="3">
        <v>2020</v>
      </c>
      <c r="I11" s="3">
        <v>8.25</v>
      </c>
      <c r="K11" s="5" t="s">
        <v>59</v>
      </c>
      <c r="L11" s="5">
        <f>COUNTIFS(I3:I62, "&lt;10.01", I3:I62, "&gt;8.99")</f>
        <v>0</v>
      </c>
      <c r="M11" s="5">
        <f>COUNTIFS(I3:I62, "&lt;9.01", I3:I62, "&gt;7.99")</f>
        <v>24</v>
      </c>
      <c r="N11" s="5">
        <f>COUNTIFS(I3:I62, "&lt;8.01", I3:I62, "&gt;6.99")</f>
        <v>32</v>
      </c>
      <c r="O11" s="5">
        <f>COUNTIFS(I3:I62, "&lt;7.01", I3:I62, "&gt;5.99")</f>
        <v>3</v>
      </c>
      <c r="P11" s="5">
        <f>COUNTIFS(I3:I62, "&lt;6.01", I3:I62, "&gt;5")</f>
        <v>0</v>
      </c>
      <c r="Q11" s="5">
        <f>COUNTIF(I3:I62, "GPW")</f>
        <v>1</v>
      </c>
      <c r="R11" s="5">
        <f>L11+M11+N11+O11+P11+Q11</f>
        <v>60</v>
      </c>
    </row>
    <row r="12" spans="1:18">
      <c r="A12" s="3">
        <v>10</v>
      </c>
      <c r="B12" s="3" t="s">
        <v>130</v>
      </c>
      <c r="C12" s="1" t="s">
        <v>170</v>
      </c>
      <c r="D12" s="1">
        <v>118651</v>
      </c>
      <c r="E12" s="1">
        <v>1714068</v>
      </c>
      <c r="F12" s="1">
        <v>9823</v>
      </c>
      <c r="G12" s="2" t="s">
        <v>11</v>
      </c>
      <c r="H12" s="3">
        <v>2020</v>
      </c>
      <c r="I12" s="4">
        <v>8.24</v>
      </c>
    </row>
    <row r="13" spans="1:18">
      <c r="A13" s="3">
        <v>11</v>
      </c>
      <c r="B13" s="3" t="s">
        <v>130</v>
      </c>
      <c r="C13" s="1" t="s">
        <v>133</v>
      </c>
      <c r="D13" s="1">
        <v>118651</v>
      </c>
      <c r="E13" s="1">
        <v>1714365</v>
      </c>
      <c r="F13" s="1">
        <v>10120</v>
      </c>
      <c r="G13" s="2" t="s">
        <v>11</v>
      </c>
      <c r="H13" s="3">
        <v>2020</v>
      </c>
      <c r="I13" s="3">
        <v>8.18</v>
      </c>
    </row>
    <row r="14" spans="1:18">
      <c r="A14" s="3">
        <v>12</v>
      </c>
      <c r="B14" s="3" t="s">
        <v>130</v>
      </c>
      <c r="C14" s="1" t="s">
        <v>174</v>
      </c>
      <c r="D14" s="1">
        <v>118651</v>
      </c>
      <c r="E14" s="1">
        <v>1714015</v>
      </c>
      <c r="F14" s="1">
        <v>9770</v>
      </c>
      <c r="G14" s="2" t="s">
        <v>11</v>
      </c>
      <c r="H14" s="3">
        <v>2020</v>
      </c>
      <c r="I14" s="3">
        <v>8.18</v>
      </c>
    </row>
    <row r="15" spans="1:18">
      <c r="A15" s="3">
        <v>13</v>
      </c>
      <c r="B15" s="3" t="s">
        <v>130</v>
      </c>
      <c r="C15" s="1" t="s">
        <v>144</v>
      </c>
      <c r="D15" s="1">
        <v>118651</v>
      </c>
      <c r="E15" s="1">
        <v>1714278</v>
      </c>
      <c r="F15" s="1">
        <v>10033</v>
      </c>
      <c r="G15" s="2" t="s">
        <v>11</v>
      </c>
      <c r="H15" s="3">
        <v>2020</v>
      </c>
      <c r="I15" s="3">
        <v>8.17</v>
      </c>
    </row>
    <row r="16" spans="1:18">
      <c r="A16" s="3">
        <v>14</v>
      </c>
      <c r="B16" s="3" t="s">
        <v>130</v>
      </c>
      <c r="C16" s="1" t="s">
        <v>75</v>
      </c>
      <c r="D16" s="1">
        <v>118651</v>
      </c>
      <c r="E16" s="1">
        <v>1714351</v>
      </c>
      <c r="F16" s="1">
        <v>10106</v>
      </c>
      <c r="G16" s="2" t="s">
        <v>11</v>
      </c>
      <c r="H16" s="3">
        <v>2020</v>
      </c>
      <c r="I16" s="3">
        <v>8.15</v>
      </c>
    </row>
    <row r="17" spans="1:9">
      <c r="A17" s="3">
        <v>15</v>
      </c>
      <c r="B17" s="3" t="s">
        <v>130</v>
      </c>
      <c r="C17" s="1" t="s">
        <v>151</v>
      </c>
      <c r="D17" s="1">
        <v>118651</v>
      </c>
      <c r="E17" s="1">
        <v>1714187</v>
      </c>
      <c r="F17" s="1">
        <v>9942</v>
      </c>
      <c r="G17" s="2" t="s">
        <v>11</v>
      </c>
      <c r="H17" s="3">
        <v>2020</v>
      </c>
      <c r="I17" s="3">
        <v>8.14</v>
      </c>
    </row>
    <row r="18" spans="1:9">
      <c r="A18" s="3">
        <v>16</v>
      </c>
      <c r="B18" s="3" t="s">
        <v>130</v>
      </c>
      <c r="C18" s="1" t="s">
        <v>186</v>
      </c>
      <c r="D18" s="1">
        <v>118651</v>
      </c>
      <c r="E18" s="1">
        <v>1713880</v>
      </c>
      <c r="F18" s="1">
        <v>9635</v>
      </c>
      <c r="G18" s="2" t="s">
        <v>11</v>
      </c>
      <c r="H18" s="3">
        <v>2020</v>
      </c>
      <c r="I18" s="3">
        <v>8.14</v>
      </c>
    </row>
    <row r="19" spans="1:9">
      <c r="A19" s="3">
        <v>17</v>
      </c>
      <c r="B19" s="3" t="s">
        <v>130</v>
      </c>
      <c r="C19" s="7" t="s">
        <v>137</v>
      </c>
      <c r="D19" s="1">
        <v>118651</v>
      </c>
      <c r="E19" s="7">
        <v>1714342</v>
      </c>
      <c r="F19" s="7">
        <v>10097</v>
      </c>
      <c r="G19" s="2" t="s">
        <v>11</v>
      </c>
      <c r="H19" s="3">
        <v>2020</v>
      </c>
      <c r="I19" s="8">
        <v>8.1300000000000008</v>
      </c>
    </row>
    <row r="20" spans="1:9">
      <c r="A20" s="3">
        <v>18</v>
      </c>
      <c r="B20" s="3" t="s">
        <v>130</v>
      </c>
      <c r="C20" s="1" t="s">
        <v>156</v>
      </c>
      <c r="D20" s="1">
        <v>118651</v>
      </c>
      <c r="E20" s="1">
        <v>1714161</v>
      </c>
      <c r="F20" s="1">
        <v>9916</v>
      </c>
      <c r="G20" s="2" t="s">
        <v>11</v>
      </c>
      <c r="H20" s="3">
        <v>2020</v>
      </c>
      <c r="I20" s="3">
        <v>8.11</v>
      </c>
    </row>
    <row r="21" spans="1:9">
      <c r="A21" s="3">
        <v>19</v>
      </c>
      <c r="B21" s="3" t="s">
        <v>130</v>
      </c>
      <c r="C21" s="1" t="s">
        <v>183</v>
      </c>
      <c r="D21" s="1">
        <v>118651</v>
      </c>
      <c r="E21" s="1">
        <v>1713897</v>
      </c>
      <c r="F21" s="1">
        <v>9652</v>
      </c>
      <c r="G21" s="2" t="s">
        <v>11</v>
      </c>
      <c r="H21" s="3">
        <v>2020</v>
      </c>
      <c r="I21" s="4">
        <v>8.1</v>
      </c>
    </row>
    <row r="22" spans="1:9">
      <c r="A22" s="3">
        <v>20</v>
      </c>
      <c r="B22" s="3" t="s">
        <v>130</v>
      </c>
      <c r="C22" s="1" t="s">
        <v>165</v>
      </c>
      <c r="D22" s="1">
        <v>118651</v>
      </c>
      <c r="E22" s="1">
        <v>1714094</v>
      </c>
      <c r="F22" s="1">
        <v>9849</v>
      </c>
      <c r="G22" s="2" t="s">
        <v>11</v>
      </c>
      <c r="H22" s="3">
        <v>2020</v>
      </c>
      <c r="I22" s="3">
        <v>8.08</v>
      </c>
    </row>
    <row r="23" spans="1:9">
      <c r="A23" s="3">
        <v>21</v>
      </c>
      <c r="B23" s="3" t="s">
        <v>130</v>
      </c>
      <c r="C23" s="1" t="s">
        <v>177</v>
      </c>
      <c r="D23" s="1">
        <v>118651</v>
      </c>
      <c r="E23" s="1">
        <v>1713994</v>
      </c>
      <c r="F23" s="1">
        <v>9749</v>
      </c>
      <c r="G23" s="2" t="s">
        <v>11</v>
      </c>
      <c r="H23" s="3">
        <v>2020</v>
      </c>
      <c r="I23" s="4">
        <v>8.08</v>
      </c>
    </row>
    <row r="24" spans="1:9">
      <c r="A24" s="3">
        <v>22</v>
      </c>
      <c r="B24" s="3" t="s">
        <v>130</v>
      </c>
      <c r="C24" s="1" t="s">
        <v>169</v>
      </c>
      <c r="D24" s="1">
        <v>118651</v>
      </c>
      <c r="E24" s="1">
        <v>1714072</v>
      </c>
      <c r="F24" s="1">
        <v>9827</v>
      </c>
      <c r="G24" s="2" t="s">
        <v>11</v>
      </c>
      <c r="H24" s="3">
        <v>2020</v>
      </c>
      <c r="I24" s="3">
        <v>8.07</v>
      </c>
    </row>
    <row r="25" spans="1:9">
      <c r="A25" s="3">
        <v>23</v>
      </c>
      <c r="B25" s="3" t="s">
        <v>130</v>
      </c>
      <c r="C25" s="1" t="s">
        <v>149</v>
      </c>
      <c r="D25" s="1">
        <v>118651</v>
      </c>
      <c r="E25" s="1">
        <v>1714189</v>
      </c>
      <c r="F25" s="1">
        <v>9944</v>
      </c>
      <c r="G25" s="2" t="s">
        <v>11</v>
      </c>
      <c r="H25" s="3">
        <v>2020</v>
      </c>
      <c r="I25" s="3">
        <v>8.0299999999999994</v>
      </c>
    </row>
    <row r="26" spans="1:9">
      <c r="A26" s="3">
        <v>24</v>
      </c>
      <c r="B26" s="3" t="s">
        <v>130</v>
      </c>
      <c r="C26" s="1" t="s">
        <v>141</v>
      </c>
      <c r="D26" s="1">
        <v>118651</v>
      </c>
      <c r="E26" s="1">
        <v>1714320</v>
      </c>
      <c r="F26" s="1">
        <v>10075</v>
      </c>
      <c r="G26" s="2" t="s">
        <v>11</v>
      </c>
      <c r="H26" s="3">
        <v>2020</v>
      </c>
      <c r="I26" s="3">
        <v>8.01</v>
      </c>
    </row>
    <row r="27" spans="1:9">
      <c r="A27" s="3">
        <v>25</v>
      </c>
      <c r="B27" s="3" t="s">
        <v>130</v>
      </c>
      <c r="C27" s="1" t="s">
        <v>88</v>
      </c>
      <c r="D27" s="1">
        <v>118651</v>
      </c>
      <c r="E27" s="1">
        <v>1714272</v>
      </c>
      <c r="F27" s="1">
        <v>10027</v>
      </c>
      <c r="G27" s="2" t="s">
        <v>11</v>
      </c>
      <c r="H27" s="3">
        <v>2020</v>
      </c>
      <c r="I27" s="4">
        <v>7.96</v>
      </c>
    </row>
    <row r="28" spans="1:9">
      <c r="A28" s="3">
        <v>26</v>
      </c>
      <c r="B28" s="3" t="s">
        <v>130</v>
      </c>
      <c r="C28" s="1" t="s">
        <v>134</v>
      </c>
      <c r="D28" s="1">
        <v>118651</v>
      </c>
      <c r="E28" s="1">
        <v>1714364</v>
      </c>
      <c r="F28" s="1">
        <v>10119</v>
      </c>
      <c r="G28" s="2" t="s">
        <v>11</v>
      </c>
      <c r="H28" s="3">
        <v>2020</v>
      </c>
      <c r="I28" s="4">
        <v>7.94</v>
      </c>
    </row>
    <row r="29" spans="1:9">
      <c r="A29" s="3">
        <v>27</v>
      </c>
      <c r="B29" s="3" t="s">
        <v>130</v>
      </c>
      <c r="C29" s="1" t="s">
        <v>146</v>
      </c>
      <c r="D29" s="1">
        <v>118651</v>
      </c>
      <c r="E29" s="1">
        <v>1714263</v>
      </c>
      <c r="F29" s="1">
        <v>10018</v>
      </c>
      <c r="G29" s="2" t="s">
        <v>11</v>
      </c>
      <c r="H29" s="3">
        <v>2020</v>
      </c>
      <c r="I29" s="3">
        <v>7.94</v>
      </c>
    </row>
    <row r="30" spans="1:9">
      <c r="A30" s="3">
        <v>28</v>
      </c>
      <c r="B30" s="3" t="s">
        <v>130</v>
      </c>
      <c r="C30" s="1" t="s">
        <v>159</v>
      </c>
      <c r="D30" s="1">
        <v>118651</v>
      </c>
      <c r="E30" s="1">
        <v>1714135</v>
      </c>
      <c r="F30" s="1">
        <v>9890</v>
      </c>
      <c r="G30" s="2" t="s">
        <v>11</v>
      </c>
      <c r="H30" s="3">
        <v>2020</v>
      </c>
      <c r="I30" s="3">
        <v>7.94</v>
      </c>
    </row>
    <row r="31" spans="1:9">
      <c r="A31" s="3">
        <v>29</v>
      </c>
      <c r="B31" s="3" t="s">
        <v>130</v>
      </c>
      <c r="C31" s="1" t="s">
        <v>158</v>
      </c>
      <c r="D31" s="1">
        <v>118651</v>
      </c>
      <c r="E31" s="1">
        <v>1714148</v>
      </c>
      <c r="F31" s="1">
        <v>9903</v>
      </c>
      <c r="G31" s="2" t="s">
        <v>11</v>
      </c>
      <c r="H31" s="3">
        <v>2020</v>
      </c>
      <c r="I31" s="3">
        <v>7.93</v>
      </c>
    </row>
    <row r="32" spans="1:9">
      <c r="A32" s="3">
        <v>30</v>
      </c>
      <c r="B32" s="3" t="s">
        <v>130</v>
      </c>
      <c r="C32" s="1" t="s">
        <v>132</v>
      </c>
      <c r="D32" s="1">
        <v>118651</v>
      </c>
      <c r="E32" s="1">
        <v>1714371</v>
      </c>
      <c r="F32" s="1">
        <v>10126</v>
      </c>
      <c r="G32" s="2" t="s">
        <v>11</v>
      </c>
      <c r="H32" s="3">
        <v>2020</v>
      </c>
      <c r="I32" s="3">
        <v>7.87</v>
      </c>
    </row>
    <row r="33" spans="1:9">
      <c r="A33" s="3">
        <v>31</v>
      </c>
      <c r="B33" s="3" t="s">
        <v>130</v>
      </c>
      <c r="C33" s="1" t="s">
        <v>172</v>
      </c>
      <c r="D33" s="1">
        <v>118651</v>
      </c>
      <c r="E33" s="1">
        <v>1714040</v>
      </c>
      <c r="F33" s="1">
        <v>9795</v>
      </c>
      <c r="G33" s="2" t="s">
        <v>11</v>
      </c>
      <c r="H33" s="3">
        <v>2020</v>
      </c>
      <c r="I33" s="3">
        <v>7.86</v>
      </c>
    </row>
    <row r="34" spans="1:9">
      <c r="A34" s="3">
        <v>32</v>
      </c>
      <c r="B34" s="3" t="s">
        <v>130</v>
      </c>
      <c r="C34" s="7" t="s">
        <v>178</v>
      </c>
      <c r="D34" s="1">
        <v>118651</v>
      </c>
      <c r="E34" s="7">
        <v>1713990</v>
      </c>
      <c r="F34" s="7">
        <v>9745</v>
      </c>
      <c r="G34" s="2" t="s">
        <v>11</v>
      </c>
      <c r="H34" s="3">
        <v>2020</v>
      </c>
      <c r="I34" s="9">
        <v>7.86</v>
      </c>
    </row>
    <row r="35" spans="1:9">
      <c r="A35" s="3">
        <v>33</v>
      </c>
      <c r="B35" s="3" t="s">
        <v>130</v>
      </c>
      <c r="C35" s="1" t="s">
        <v>175</v>
      </c>
      <c r="D35" s="1">
        <v>118651</v>
      </c>
      <c r="E35" s="1">
        <v>1714003</v>
      </c>
      <c r="F35" s="1">
        <v>9758</v>
      </c>
      <c r="G35" s="2" t="s">
        <v>11</v>
      </c>
      <c r="H35" s="3">
        <v>2020</v>
      </c>
      <c r="I35" s="3">
        <v>7.83</v>
      </c>
    </row>
    <row r="36" spans="1:9">
      <c r="A36" s="3">
        <v>34</v>
      </c>
      <c r="B36" s="3" t="s">
        <v>130</v>
      </c>
      <c r="C36" s="1" t="s">
        <v>138</v>
      </c>
      <c r="D36" s="1">
        <v>118651</v>
      </c>
      <c r="E36" s="1">
        <v>1714339</v>
      </c>
      <c r="F36" s="1">
        <v>10094</v>
      </c>
      <c r="G36" s="2" t="s">
        <v>11</v>
      </c>
      <c r="H36" s="3">
        <v>2020</v>
      </c>
      <c r="I36" s="3">
        <v>7.82</v>
      </c>
    </row>
    <row r="37" spans="1:9">
      <c r="A37" s="3">
        <v>35</v>
      </c>
      <c r="B37" s="3" t="s">
        <v>130</v>
      </c>
      <c r="C37" s="1" t="s">
        <v>173</v>
      </c>
      <c r="D37" s="1">
        <v>118651</v>
      </c>
      <c r="E37" s="1">
        <v>1714039</v>
      </c>
      <c r="F37" s="1">
        <v>9794</v>
      </c>
      <c r="G37" s="2" t="s">
        <v>11</v>
      </c>
      <c r="H37" s="3">
        <v>2020</v>
      </c>
      <c r="I37" s="4">
        <v>7.8</v>
      </c>
    </row>
    <row r="38" spans="1:9">
      <c r="A38" s="3">
        <v>36</v>
      </c>
      <c r="B38" s="3" t="s">
        <v>130</v>
      </c>
      <c r="C38" s="1" t="s">
        <v>153</v>
      </c>
      <c r="D38" s="1">
        <v>118651</v>
      </c>
      <c r="E38" s="1">
        <v>1714185</v>
      </c>
      <c r="F38" s="1">
        <v>9940</v>
      </c>
      <c r="G38" s="2" t="s">
        <v>11</v>
      </c>
      <c r="H38" s="3">
        <v>2020</v>
      </c>
      <c r="I38" s="3">
        <v>7.77</v>
      </c>
    </row>
    <row r="39" spans="1:9">
      <c r="A39" s="3">
        <v>37</v>
      </c>
      <c r="B39" s="3" t="s">
        <v>130</v>
      </c>
      <c r="C39" s="1" t="s">
        <v>147</v>
      </c>
      <c r="D39" s="1">
        <v>118651</v>
      </c>
      <c r="E39" s="1">
        <v>1714227</v>
      </c>
      <c r="F39" s="1">
        <v>9982</v>
      </c>
      <c r="G39" s="2" t="s">
        <v>11</v>
      </c>
      <c r="H39" s="3">
        <v>2020</v>
      </c>
      <c r="I39" s="4">
        <v>7.7</v>
      </c>
    </row>
    <row r="40" spans="1:9">
      <c r="A40" s="3">
        <v>38</v>
      </c>
      <c r="B40" s="3" t="s">
        <v>130</v>
      </c>
      <c r="C40" s="1" t="s">
        <v>152</v>
      </c>
      <c r="D40" s="1">
        <v>118651</v>
      </c>
      <c r="E40" s="1">
        <v>1714184</v>
      </c>
      <c r="F40" s="1">
        <v>9939</v>
      </c>
      <c r="G40" s="2" t="s">
        <v>11</v>
      </c>
      <c r="H40" s="3">
        <v>2020</v>
      </c>
      <c r="I40" s="4">
        <v>7.68</v>
      </c>
    </row>
    <row r="41" spans="1:9">
      <c r="A41" s="3">
        <v>39</v>
      </c>
      <c r="B41" s="3" t="s">
        <v>130</v>
      </c>
      <c r="C41" s="1" t="s">
        <v>180</v>
      </c>
      <c r="D41" s="1">
        <v>118651</v>
      </c>
      <c r="E41" s="1">
        <v>1713936</v>
      </c>
      <c r="F41" s="1">
        <v>9691</v>
      </c>
      <c r="G41" s="2" t="s">
        <v>11</v>
      </c>
      <c r="H41" s="3">
        <v>2020</v>
      </c>
      <c r="I41" s="3">
        <v>7.63</v>
      </c>
    </row>
    <row r="42" spans="1:9">
      <c r="A42" s="3">
        <v>40</v>
      </c>
      <c r="B42" s="3" t="s">
        <v>130</v>
      </c>
      <c r="C42" s="1" t="s">
        <v>142</v>
      </c>
      <c r="D42" s="1">
        <v>118651</v>
      </c>
      <c r="E42" s="1">
        <v>1714302</v>
      </c>
      <c r="F42" s="1">
        <v>10057</v>
      </c>
      <c r="G42" s="2" t="s">
        <v>11</v>
      </c>
      <c r="H42" s="3">
        <v>2020</v>
      </c>
      <c r="I42" s="3">
        <v>7.59</v>
      </c>
    </row>
    <row r="43" spans="1:9">
      <c r="A43" s="3">
        <v>41</v>
      </c>
      <c r="B43" s="3" t="s">
        <v>130</v>
      </c>
      <c r="C43" s="1" t="s">
        <v>182</v>
      </c>
      <c r="D43" s="1">
        <v>118651</v>
      </c>
      <c r="E43" s="1">
        <v>1713902</v>
      </c>
      <c r="F43" s="1">
        <v>9657</v>
      </c>
      <c r="G43" s="2" t="s">
        <v>11</v>
      </c>
      <c r="H43" s="3">
        <v>2020</v>
      </c>
      <c r="I43" s="3">
        <v>7.59</v>
      </c>
    </row>
    <row r="44" spans="1:9">
      <c r="A44" s="3">
        <v>42</v>
      </c>
      <c r="B44" s="3" t="s">
        <v>130</v>
      </c>
      <c r="C44" s="1" t="s">
        <v>135</v>
      </c>
      <c r="D44" s="1">
        <v>118651</v>
      </c>
      <c r="E44" s="1">
        <v>1714361</v>
      </c>
      <c r="F44" s="1">
        <v>10116</v>
      </c>
      <c r="G44" s="2" t="s">
        <v>11</v>
      </c>
      <c r="H44" s="3">
        <v>2020</v>
      </c>
      <c r="I44" s="3">
        <v>7.56</v>
      </c>
    </row>
    <row r="45" spans="1:9">
      <c r="A45" s="3">
        <v>43</v>
      </c>
      <c r="B45" s="3" t="s">
        <v>130</v>
      </c>
      <c r="C45" s="1" t="s">
        <v>154</v>
      </c>
      <c r="D45" s="1">
        <v>118651</v>
      </c>
      <c r="E45" s="1">
        <v>1714181</v>
      </c>
      <c r="F45" s="1">
        <v>9936</v>
      </c>
      <c r="G45" s="2" t="s">
        <v>11</v>
      </c>
      <c r="H45" s="3">
        <v>2020</v>
      </c>
      <c r="I45" s="3">
        <v>7.56</v>
      </c>
    </row>
    <row r="46" spans="1:9">
      <c r="A46" s="3">
        <v>44</v>
      </c>
      <c r="B46" s="3" t="s">
        <v>130</v>
      </c>
      <c r="C46" s="1" t="s">
        <v>148</v>
      </c>
      <c r="D46" s="1">
        <v>118651</v>
      </c>
      <c r="E46" s="1">
        <v>1714217</v>
      </c>
      <c r="F46" s="1">
        <v>9972</v>
      </c>
      <c r="G46" s="2" t="s">
        <v>11</v>
      </c>
      <c r="H46" s="3">
        <v>2020</v>
      </c>
      <c r="I46" s="3">
        <v>7.51</v>
      </c>
    </row>
    <row r="47" spans="1:9">
      <c r="A47" s="3">
        <v>45</v>
      </c>
      <c r="B47" s="3" t="s">
        <v>130</v>
      </c>
      <c r="C47" s="1" t="s">
        <v>187</v>
      </c>
      <c r="D47" s="1">
        <v>118651</v>
      </c>
      <c r="E47" s="1">
        <v>1713870</v>
      </c>
      <c r="F47" s="1">
        <v>9625</v>
      </c>
      <c r="G47" s="2" t="s">
        <v>11</v>
      </c>
      <c r="H47" s="3">
        <v>2020</v>
      </c>
      <c r="I47" s="3">
        <v>7.51</v>
      </c>
    </row>
    <row r="48" spans="1:9">
      <c r="A48" s="3">
        <v>46</v>
      </c>
      <c r="B48" s="3" t="s">
        <v>130</v>
      </c>
      <c r="C48" s="1" t="s">
        <v>164</v>
      </c>
      <c r="D48" s="1">
        <v>118651</v>
      </c>
      <c r="E48" s="1">
        <v>1714111</v>
      </c>
      <c r="F48" s="1">
        <v>9866</v>
      </c>
      <c r="G48" s="2" t="s">
        <v>11</v>
      </c>
      <c r="H48" s="3">
        <v>2020</v>
      </c>
      <c r="I48" s="3">
        <v>7.39</v>
      </c>
    </row>
    <row r="49" spans="1:9">
      <c r="A49" s="3">
        <v>47</v>
      </c>
      <c r="B49" s="3" t="s">
        <v>130</v>
      </c>
      <c r="C49" s="1" t="s">
        <v>18</v>
      </c>
      <c r="D49" s="1">
        <v>118651</v>
      </c>
      <c r="E49" s="1">
        <v>1714293</v>
      </c>
      <c r="F49" s="1">
        <v>10048</v>
      </c>
      <c r="G49" s="2" t="s">
        <v>11</v>
      </c>
      <c r="H49" s="3">
        <v>2020</v>
      </c>
      <c r="I49" s="3">
        <v>7.35</v>
      </c>
    </row>
    <row r="50" spans="1:9">
      <c r="A50" s="3">
        <v>48</v>
      </c>
      <c r="B50" s="3" t="s">
        <v>130</v>
      </c>
      <c r="C50" s="1" t="s">
        <v>131</v>
      </c>
      <c r="D50" s="1">
        <v>118651</v>
      </c>
      <c r="E50" s="1">
        <v>1715829</v>
      </c>
      <c r="F50" s="1">
        <v>10503</v>
      </c>
      <c r="G50" s="2" t="s">
        <v>11</v>
      </c>
      <c r="H50" s="3">
        <v>2020</v>
      </c>
      <c r="I50" s="3">
        <v>7.32</v>
      </c>
    </row>
    <row r="51" spans="1:9">
      <c r="A51" s="3">
        <v>49</v>
      </c>
      <c r="B51" s="3" t="s">
        <v>130</v>
      </c>
      <c r="C51" s="1" t="s">
        <v>185</v>
      </c>
      <c r="D51" s="1">
        <v>118651</v>
      </c>
      <c r="E51" s="1">
        <v>1713882</v>
      </c>
      <c r="F51" s="1">
        <v>9637</v>
      </c>
      <c r="G51" s="2" t="s">
        <v>11</v>
      </c>
      <c r="H51" s="3">
        <v>2020</v>
      </c>
      <c r="I51" s="4">
        <v>7.3</v>
      </c>
    </row>
    <row r="52" spans="1:9">
      <c r="A52" s="3">
        <v>50</v>
      </c>
      <c r="B52" s="3" t="s">
        <v>130</v>
      </c>
      <c r="C52" s="1" t="s">
        <v>139</v>
      </c>
      <c r="D52" s="1">
        <v>118651</v>
      </c>
      <c r="E52" s="1">
        <v>1714325</v>
      </c>
      <c r="F52" s="1">
        <v>10080</v>
      </c>
      <c r="G52" s="2" t="s">
        <v>11</v>
      </c>
      <c r="H52" s="3">
        <v>2020</v>
      </c>
      <c r="I52" s="3">
        <v>7.28</v>
      </c>
    </row>
    <row r="53" spans="1:9">
      <c r="A53" s="3">
        <v>51</v>
      </c>
      <c r="B53" s="3" t="s">
        <v>130</v>
      </c>
      <c r="C53" s="1" t="s">
        <v>163</v>
      </c>
      <c r="D53" s="1">
        <v>118651</v>
      </c>
      <c r="E53" s="1">
        <v>1714113</v>
      </c>
      <c r="F53" s="1">
        <v>9868</v>
      </c>
      <c r="G53" s="2" t="s">
        <v>11</v>
      </c>
      <c r="H53" s="3">
        <v>2020</v>
      </c>
      <c r="I53" s="3">
        <v>7.27</v>
      </c>
    </row>
    <row r="54" spans="1:9">
      <c r="A54" s="3">
        <v>52</v>
      </c>
      <c r="B54" s="3" t="s">
        <v>130</v>
      </c>
      <c r="C54" s="1" t="s">
        <v>145</v>
      </c>
      <c r="D54" s="1">
        <v>118651</v>
      </c>
      <c r="E54" s="1">
        <v>1714273</v>
      </c>
      <c r="F54" s="1">
        <v>10028</v>
      </c>
      <c r="G54" s="2" t="s">
        <v>11</v>
      </c>
      <c r="H54" s="3">
        <v>2020</v>
      </c>
      <c r="I54" s="3">
        <v>7.23</v>
      </c>
    </row>
    <row r="55" spans="1:9">
      <c r="A55" s="3">
        <v>53</v>
      </c>
      <c r="B55" s="3" t="s">
        <v>130</v>
      </c>
      <c r="C55" s="1" t="s">
        <v>181</v>
      </c>
      <c r="D55" s="1">
        <v>118651</v>
      </c>
      <c r="E55" s="1">
        <v>1713928</v>
      </c>
      <c r="F55" s="1">
        <v>9683</v>
      </c>
      <c r="G55" s="2" t="s">
        <v>11</v>
      </c>
      <c r="H55" s="3">
        <v>2020</v>
      </c>
      <c r="I55" s="3">
        <v>7.15</v>
      </c>
    </row>
    <row r="56" spans="1:9">
      <c r="A56" s="3">
        <v>54</v>
      </c>
      <c r="B56" s="3" t="s">
        <v>130</v>
      </c>
      <c r="C56" s="1" t="s">
        <v>171</v>
      </c>
      <c r="D56" s="1">
        <v>118651</v>
      </c>
      <c r="E56" s="1">
        <v>1714059</v>
      </c>
      <c r="F56" s="1">
        <v>9814</v>
      </c>
      <c r="G56" s="2" t="s">
        <v>11</v>
      </c>
      <c r="H56" s="3">
        <v>2020</v>
      </c>
      <c r="I56" s="4">
        <v>7.1</v>
      </c>
    </row>
    <row r="57" spans="1:9">
      <c r="A57" s="3">
        <v>55</v>
      </c>
      <c r="B57" s="3" t="s">
        <v>130</v>
      </c>
      <c r="C57" s="1" t="s">
        <v>140</v>
      </c>
      <c r="D57" s="1">
        <v>118651</v>
      </c>
      <c r="E57" s="1">
        <v>1714323</v>
      </c>
      <c r="F57" s="1">
        <v>10078</v>
      </c>
      <c r="G57" s="2" t="s">
        <v>11</v>
      </c>
      <c r="H57" s="3">
        <v>2020</v>
      </c>
      <c r="I57" s="3">
        <v>7.03</v>
      </c>
    </row>
    <row r="58" spans="1:9">
      <c r="A58" s="3">
        <v>56</v>
      </c>
      <c r="B58" s="3" t="s">
        <v>130</v>
      </c>
      <c r="C58" s="1" t="s">
        <v>167</v>
      </c>
      <c r="D58" s="1">
        <v>118651</v>
      </c>
      <c r="E58" s="1">
        <v>1714082</v>
      </c>
      <c r="F58" s="1">
        <v>9837</v>
      </c>
      <c r="G58" s="2" t="s">
        <v>11</v>
      </c>
      <c r="H58" s="3">
        <v>2020</v>
      </c>
      <c r="I58" s="3">
        <v>7.01</v>
      </c>
    </row>
    <row r="59" spans="1:9">
      <c r="A59" s="3">
        <v>57</v>
      </c>
      <c r="B59" s="3" t="s">
        <v>130</v>
      </c>
      <c r="C59" s="1" t="s">
        <v>150</v>
      </c>
      <c r="D59" s="1">
        <v>118651</v>
      </c>
      <c r="E59" s="1">
        <v>1714190</v>
      </c>
      <c r="F59" s="1">
        <v>9945</v>
      </c>
      <c r="G59" s="2" t="s">
        <v>11</v>
      </c>
      <c r="H59" s="3">
        <v>2020</v>
      </c>
      <c r="I59" s="3">
        <v>6.97</v>
      </c>
    </row>
    <row r="60" spans="1:9">
      <c r="A60" s="3">
        <v>58</v>
      </c>
      <c r="B60" s="3" t="s">
        <v>130</v>
      </c>
      <c r="C60" s="1" t="s">
        <v>160</v>
      </c>
      <c r="D60" s="1">
        <v>118651</v>
      </c>
      <c r="E60" s="1">
        <v>1714126</v>
      </c>
      <c r="F60" s="1">
        <v>9881</v>
      </c>
      <c r="G60" s="2" t="s">
        <v>11</v>
      </c>
      <c r="H60" s="3">
        <v>2020</v>
      </c>
      <c r="I60" s="3">
        <v>6.96</v>
      </c>
    </row>
    <row r="61" spans="1:9">
      <c r="A61" s="3">
        <v>59</v>
      </c>
      <c r="B61" s="3" t="s">
        <v>130</v>
      </c>
      <c r="C61" s="1" t="s">
        <v>184</v>
      </c>
      <c r="D61" s="1">
        <v>118651</v>
      </c>
      <c r="E61" s="1">
        <v>1713888</v>
      </c>
      <c r="F61" s="1">
        <v>9643</v>
      </c>
      <c r="G61" s="2" t="s">
        <v>11</v>
      </c>
      <c r="H61" s="3">
        <v>2020</v>
      </c>
      <c r="I61" s="3">
        <v>6.96</v>
      </c>
    </row>
    <row r="62" spans="1:9">
      <c r="A62" s="3">
        <v>60</v>
      </c>
      <c r="B62" s="3" t="s">
        <v>130</v>
      </c>
      <c r="C62" s="1" t="s">
        <v>179</v>
      </c>
      <c r="D62" s="1">
        <v>118651</v>
      </c>
      <c r="E62" s="1">
        <v>1713950</v>
      </c>
      <c r="F62" s="1">
        <v>9705</v>
      </c>
      <c r="G62" s="2" t="s">
        <v>11</v>
      </c>
      <c r="H62" s="3">
        <v>2020</v>
      </c>
      <c r="I62" s="3" t="s">
        <v>36</v>
      </c>
    </row>
  </sheetData>
  <sortState ref="A3:I62">
    <sortCondition descending="1" ref="I3:I62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7"/>
  <sheetViews>
    <sheetView topLeftCell="D1" workbookViewId="0">
      <selection activeCell="K10" sqref="K10:R11"/>
    </sheetView>
  </sheetViews>
  <sheetFormatPr defaultRowHeight="15"/>
  <cols>
    <col min="2" max="2" width="15.42578125" bestFit="1" customWidth="1"/>
    <col min="3" max="3" width="23.140625" bestFit="1" customWidth="1"/>
    <col min="4" max="4" width="10.7109375" customWidth="1"/>
    <col min="5" max="5" width="8.28515625" bestFit="1" customWidth="1"/>
    <col min="6" max="6" width="9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2.75" customHeight="1">
      <c r="A1" s="18" t="s">
        <v>188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189</v>
      </c>
      <c r="C3" s="1" t="s">
        <v>210</v>
      </c>
      <c r="D3" s="1">
        <v>118651</v>
      </c>
      <c r="E3" s="1">
        <v>1714218</v>
      </c>
      <c r="F3" s="1">
        <v>9973</v>
      </c>
      <c r="G3" s="2" t="s">
        <v>11</v>
      </c>
      <c r="H3" s="3">
        <v>2020</v>
      </c>
      <c r="I3" s="4">
        <v>8.6300000000000008</v>
      </c>
    </row>
    <row r="4" spans="1:18">
      <c r="A4" s="3">
        <v>2</v>
      </c>
      <c r="B4" s="3" t="s">
        <v>189</v>
      </c>
      <c r="C4" s="1" t="s">
        <v>200</v>
      </c>
      <c r="D4" s="1">
        <v>118651</v>
      </c>
      <c r="E4" s="1">
        <v>1714328</v>
      </c>
      <c r="F4" s="1">
        <v>10083</v>
      </c>
      <c r="G4" s="2" t="s">
        <v>11</v>
      </c>
      <c r="H4" s="3">
        <v>2020</v>
      </c>
      <c r="I4" s="4">
        <v>8.3699999999999992</v>
      </c>
    </row>
    <row r="5" spans="1:18">
      <c r="A5" s="3">
        <v>3</v>
      </c>
      <c r="B5" s="3" t="s">
        <v>189</v>
      </c>
      <c r="C5" s="1" t="s">
        <v>181</v>
      </c>
      <c r="D5" s="1">
        <v>118651</v>
      </c>
      <c r="E5" s="1">
        <v>1713927</v>
      </c>
      <c r="F5" s="1">
        <v>9682</v>
      </c>
      <c r="G5" s="2" t="s">
        <v>11</v>
      </c>
      <c r="H5" s="3">
        <v>2020</v>
      </c>
      <c r="I5" s="4">
        <v>8.1300000000000008</v>
      </c>
    </row>
    <row r="6" spans="1:18">
      <c r="A6" s="3">
        <v>4</v>
      </c>
      <c r="B6" s="3" t="s">
        <v>189</v>
      </c>
      <c r="C6" s="1" t="s">
        <v>222</v>
      </c>
      <c r="D6" s="1">
        <v>118651</v>
      </c>
      <c r="E6" s="1">
        <v>1714093</v>
      </c>
      <c r="F6" s="1">
        <v>9848</v>
      </c>
      <c r="G6" s="2" t="s">
        <v>11</v>
      </c>
      <c r="H6" s="3">
        <v>2020</v>
      </c>
      <c r="I6" s="4">
        <v>8.06</v>
      </c>
    </row>
    <row r="7" spans="1:18">
      <c r="A7" s="3">
        <v>5</v>
      </c>
      <c r="B7" s="3" t="s">
        <v>189</v>
      </c>
      <c r="C7" s="1" t="s">
        <v>194</v>
      </c>
      <c r="D7" s="1">
        <v>118651</v>
      </c>
      <c r="E7" s="1">
        <v>1714376</v>
      </c>
      <c r="F7" s="1">
        <v>10131</v>
      </c>
      <c r="G7" s="2" t="s">
        <v>11</v>
      </c>
      <c r="H7" s="3">
        <v>2020</v>
      </c>
      <c r="I7" s="4">
        <v>8</v>
      </c>
    </row>
    <row r="8" spans="1:18">
      <c r="A8" s="3">
        <v>6</v>
      </c>
      <c r="B8" s="3" t="s">
        <v>189</v>
      </c>
      <c r="C8" s="1" t="s">
        <v>235</v>
      </c>
      <c r="D8" s="1">
        <v>118651</v>
      </c>
      <c r="E8" s="1">
        <v>1714001</v>
      </c>
      <c r="F8" s="1">
        <v>9756</v>
      </c>
      <c r="G8" s="2" t="s">
        <v>11</v>
      </c>
      <c r="H8" s="3">
        <v>2020</v>
      </c>
      <c r="I8" s="4">
        <v>7.94</v>
      </c>
    </row>
    <row r="9" spans="1:18">
      <c r="A9" s="3">
        <v>7</v>
      </c>
      <c r="B9" s="3" t="s">
        <v>189</v>
      </c>
      <c r="C9" s="7" t="s">
        <v>218</v>
      </c>
      <c r="D9" s="1">
        <v>118651</v>
      </c>
      <c r="E9" s="7">
        <v>1714160</v>
      </c>
      <c r="F9" s="7">
        <v>9915</v>
      </c>
      <c r="G9" s="2" t="s">
        <v>11</v>
      </c>
      <c r="H9" s="3">
        <v>2020</v>
      </c>
      <c r="I9" s="9">
        <v>7.86</v>
      </c>
    </row>
    <row r="10" spans="1:18">
      <c r="A10" s="3">
        <v>8</v>
      </c>
      <c r="B10" s="3" t="s">
        <v>189</v>
      </c>
      <c r="C10" s="1" t="s">
        <v>225</v>
      </c>
      <c r="D10" s="1">
        <v>118651</v>
      </c>
      <c r="E10" s="1">
        <v>1714054</v>
      </c>
      <c r="F10" s="1">
        <v>9809</v>
      </c>
      <c r="G10" s="2" t="s">
        <v>11</v>
      </c>
      <c r="H10" s="3">
        <v>2020</v>
      </c>
      <c r="I10" s="4">
        <v>7.8</v>
      </c>
      <c r="K10" s="5" t="s">
        <v>66</v>
      </c>
      <c r="L10" s="5" t="s">
        <v>61</v>
      </c>
      <c r="M10" s="5" t="s">
        <v>60</v>
      </c>
      <c r="N10" s="5" t="s">
        <v>62</v>
      </c>
      <c r="O10" s="5" t="s">
        <v>63</v>
      </c>
      <c r="P10" s="5" t="s">
        <v>64</v>
      </c>
      <c r="Q10" s="5" t="s">
        <v>36</v>
      </c>
      <c r="R10" s="6" t="s">
        <v>65</v>
      </c>
    </row>
    <row r="11" spans="1:18">
      <c r="A11" s="3">
        <v>9</v>
      </c>
      <c r="B11" s="3" t="s">
        <v>189</v>
      </c>
      <c r="C11" s="1" t="s">
        <v>244</v>
      </c>
      <c r="D11" s="1">
        <v>118651</v>
      </c>
      <c r="E11" s="1">
        <v>1713895</v>
      </c>
      <c r="F11" s="1">
        <v>9650</v>
      </c>
      <c r="G11" s="2" t="s">
        <v>11</v>
      </c>
      <c r="H11" s="3">
        <v>2020</v>
      </c>
      <c r="I11" s="4">
        <v>7.79</v>
      </c>
      <c r="K11" s="5" t="s">
        <v>59</v>
      </c>
      <c r="L11" s="5">
        <f>COUNTIFS(I3:I67, "&lt;10.01", I3:I67, "&gt;8.99")</f>
        <v>0</v>
      </c>
      <c r="M11" s="5">
        <f>COUNTIFS(I3:I67, "&lt;9.01", I3:I67, "&gt;7.99")</f>
        <v>5</v>
      </c>
      <c r="N11" s="5">
        <v>36</v>
      </c>
      <c r="O11" s="5">
        <f>COUNTIFS(I3:I67, "&lt;7.01", I3:I67, "&gt;5.99")</f>
        <v>18</v>
      </c>
      <c r="P11" s="5">
        <f>COUNTIFS(I3:I67, "&lt;6.01", I3:I67, "&gt;5")</f>
        <v>0</v>
      </c>
      <c r="Q11" s="5">
        <f>COUNTIF(I3:I67, "GPW")</f>
        <v>8</v>
      </c>
      <c r="R11" s="5">
        <f>L11+M11+N11+O11+P11+Q11</f>
        <v>67</v>
      </c>
    </row>
    <row r="12" spans="1:18">
      <c r="A12" s="3">
        <v>10</v>
      </c>
      <c r="B12" s="3" t="s">
        <v>189</v>
      </c>
      <c r="C12" s="1" t="s">
        <v>201</v>
      </c>
      <c r="D12" s="1">
        <v>118651</v>
      </c>
      <c r="E12" s="1">
        <v>1714317</v>
      </c>
      <c r="F12" s="1">
        <v>10072</v>
      </c>
      <c r="G12" s="2" t="s">
        <v>11</v>
      </c>
      <c r="H12" s="3">
        <v>2020</v>
      </c>
      <c r="I12" s="4">
        <v>7.76</v>
      </c>
    </row>
    <row r="13" spans="1:18">
      <c r="A13" s="3">
        <v>11</v>
      </c>
      <c r="B13" s="3" t="s">
        <v>189</v>
      </c>
      <c r="C13" s="1" t="s">
        <v>195</v>
      </c>
      <c r="D13" s="1">
        <v>118651</v>
      </c>
      <c r="E13" s="1">
        <v>1714369</v>
      </c>
      <c r="F13" s="1">
        <v>10124</v>
      </c>
      <c r="G13" s="2" t="s">
        <v>11</v>
      </c>
      <c r="H13" s="3">
        <v>2020</v>
      </c>
      <c r="I13" s="4">
        <v>7.75</v>
      </c>
    </row>
    <row r="14" spans="1:18">
      <c r="A14" s="3">
        <v>12</v>
      </c>
      <c r="B14" s="3" t="s">
        <v>189</v>
      </c>
      <c r="C14" s="1" t="s">
        <v>241</v>
      </c>
      <c r="D14" s="1">
        <v>118651</v>
      </c>
      <c r="E14" s="1">
        <v>1713937</v>
      </c>
      <c r="F14" s="1">
        <v>9692</v>
      </c>
      <c r="G14" s="2" t="s">
        <v>11</v>
      </c>
      <c r="H14" s="3">
        <v>2020</v>
      </c>
      <c r="I14" s="4">
        <v>7.73</v>
      </c>
    </row>
    <row r="15" spans="1:18">
      <c r="A15" s="3">
        <v>13</v>
      </c>
      <c r="B15" s="3" t="s">
        <v>189</v>
      </c>
      <c r="C15" s="1" t="s">
        <v>246</v>
      </c>
      <c r="D15" s="1">
        <v>118651</v>
      </c>
      <c r="E15" s="1">
        <v>1713875</v>
      </c>
      <c r="F15" s="1">
        <v>9630</v>
      </c>
      <c r="G15" s="2" t="s">
        <v>11</v>
      </c>
      <c r="H15" s="3">
        <v>2020</v>
      </c>
      <c r="I15" s="4">
        <v>7.69</v>
      </c>
    </row>
    <row r="16" spans="1:18">
      <c r="A16" s="3">
        <v>14</v>
      </c>
      <c r="B16" s="3" t="s">
        <v>189</v>
      </c>
      <c r="C16" s="1" t="s">
        <v>238</v>
      </c>
      <c r="D16" s="1">
        <v>118651</v>
      </c>
      <c r="E16" s="1">
        <v>1713971</v>
      </c>
      <c r="F16" s="1">
        <v>9726</v>
      </c>
      <c r="G16" s="2" t="s">
        <v>11</v>
      </c>
      <c r="H16" s="3">
        <v>2020</v>
      </c>
      <c r="I16" s="4">
        <v>7.68</v>
      </c>
    </row>
    <row r="17" spans="1:9">
      <c r="A17" s="3">
        <v>15</v>
      </c>
      <c r="B17" s="3" t="s">
        <v>189</v>
      </c>
      <c r="C17" s="1" t="s">
        <v>198</v>
      </c>
      <c r="D17" s="1">
        <v>118651</v>
      </c>
      <c r="E17" s="1">
        <v>1714352</v>
      </c>
      <c r="F17" s="1">
        <v>10107</v>
      </c>
      <c r="G17" s="2" t="s">
        <v>11</v>
      </c>
      <c r="H17" s="3">
        <v>2020</v>
      </c>
      <c r="I17" s="4">
        <v>7.66</v>
      </c>
    </row>
    <row r="18" spans="1:9">
      <c r="A18" s="3">
        <v>16</v>
      </c>
      <c r="B18" s="3" t="s">
        <v>189</v>
      </c>
      <c r="C18" s="1" t="s">
        <v>209</v>
      </c>
      <c r="D18" s="1">
        <v>118651</v>
      </c>
      <c r="E18" s="1">
        <v>1714225</v>
      </c>
      <c r="F18" s="1">
        <v>9980</v>
      </c>
      <c r="G18" s="2" t="s">
        <v>11</v>
      </c>
      <c r="H18" s="3">
        <v>2020</v>
      </c>
      <c r="I18" s="4">
        <v>7.59</v>
      </c>
    </row>
    <row r="19" spans="1:9">
      <c r="A19" s="3">
        <v>17</v>
      </c>
      <c r="B19" s="3" t="s">
        <v>189</v>
      </c>
      <c r="C19" s="1" t="s">
        <v>205</v>
      </c>
      <c r="D19" s="1">
        <v>118651</v>
      </c>
      <c r="E19" s="1">
        <v>1714248</v>
      </c>
      <c r="F19" s="1">
        <v>10003</v>
      </c>
      <c r="G19" s="2" t="s">
        <v>11</v>
      </c>
      <c r="H19" s="3">
        <v>2020</v>
      </c>
      <c r="I19" s="4">
        <v>7.49</v>
      </c>
    </row>
    <row r="20" spans="1:9">
      <c r="A20" s="3">
        <v>18</v>
      </c>
      <c r="B20" s="3" t="s">
        <v>189</v>
      </c>
      <c r="C20" s="7" t="s">
        <v>203</v>
      </c>
      <c r="D20" s="1">
        <v>118651</v>
      </c>
      <c r="E20" s="7">
        <v>1714246</v>
      </c>
      <c r="F20" s="7">
        <v>10001</v>
      </c>
      <c r="G20" s="2" t="s">
        <v>11</v>
      </c>
      <c r="H20" s="3">
        <v>2020</v>
      </c>
      <c r="I20" s="9">
        <v>7.48</v>
      </c>
    </row>
    <row r="21" spans="1:9">
      <c r="A21" s="3">
        <v>19</v>
      </c>
      <c r="B21" s="3" t="s">
        <v>189</v>
      </c>
      <c r="C21" s="1" t="s">
        <v>219</v>
      </c>
      <c r="D21" s="1">
        <v>118651</v>
      </c>
      <c r="E21" s="1">
        <v>1714151</v>
      </c>
      <c r="F21" s="1">
        <v>9906</v>
      </c>
      <c r="G21" s="2" t="s">
        <v>11</v>
      </c>
      <c r="H21" s="3">
        <v>2020</v>
      </c>
      <c r="I21" s="4">
        <v>7.48</v>
      </c>
    </row>
    <row r="22" spans="1:9">
      <c r="A22" s="3">
        <v>20</v>
      </c>
      <c r="B22" s="3" t="s">
        <v>189</v>
      </c>
      <c r="C22" s="1" t="s">
        <v>207</v>
      </c>
      <c r="D22" s="1">
        <v>118651</v>
      </c>
      <c r="E22" s="1">
        <v>1714243</v>
      </c>
      <c r="F22" s="1">
        <v>9998</v>
      </c>
      <c r="G22" s="2" t="s">
        <v>11</v>
      </c>
      <c r="H22" s="3">
        <v>2020</v>
      </c>
      <c r="I22" s="4">
        <v>7.46</v>
      </c>
    </row>
    <row r="23" spans="1:9">
      <c r="A23" s="3">
        <v>21</v>
      </c>
      <c r="B23" s="3" t="s">
        <v>189</v>
      </c>
      <c r="C23" s="1" t="s">
        <v>212</v>
      </c>
      <c r="D23" s="1">
        <v>118651</v>
      </c>
      <c r="E23" s="1">
        <v>1714204</v>
      </c>
      <c r="F23" s="1">
        <v>9959</v>
      </c>
      <c r="G23" s="2" t="s">
        <v>11</v>
      </c>
      <c r="H23" s="3">
        <v>2020</v>
      </c>
      <c r="I23" s="4">
        <v>7.46</v>
      </c>
    </row>
    <row r="24" spans="1:9">
      <c r="A24" s="3">
        <v>22</v>
      </c>
      <c r="B24" s="3" t="s">
        <v>189</v>
      </c>
      <c r="C24" s="1" t="s">
        <v>191</v>
      </c>
      <c r="D24" s="1">
        <v>118651</v>
      </c>
      <c r="E24" s="1">
        <v>1714392</v>
      </c>
      <c r="F24" s="1">
        <v>10147</v>
      </c>
      <c r="G24" s="2" t="s">
        <v>11</v>
      </c>
      <c r="H24" s="3">
        <v>2020</v>
      </c>
      <c r="I24" s="4">
        <v>7.37</v>
      </c>
    </row>
    <row r="25" spans="1:9">
      <c r="A25" s="3">
        <v>23</v>
      </c>
      <c r="B25" s="3" t="s">
        <v>189</v>
      </c>
      <c r="C25" s="1" t="s">
        <v>89</v>
      </c>
      <c r="D25" s="1">
        <v>118651</v>
      </c>
      <c r="E25" s="1">
        <v>1714267</v>
      </c>
      <c r="F25" s="1">
        <v>10022</v>
      </c>
      <c r="G25" s="2" t="s">
        <v>11</v>
      </c>
      <c r="H25" s="3">
        <v>2020</v>
      </c>
      <c r="I25" s="4">
        <v>7.37</v>
      </c>
    </row>
    <row r="26" spans="1:9">
      <c r="A26" s="3">
        <v>24</v>
      </c>
      <c r="B26" s="3" t="s">
        <v>189</v>
      </c>
      <c r="C26" s="1" t="s">
        <v>242</v>
      </c>
      <c r="D26" s="1">
        <v>118651</v>
      </c>
      <c r="E26" s="1">
        <v>1713932</v>
      </c>
      <c r="F26" s="1">
        <v>9687</v>
      </c>
      <c r="G26" s="2" t="s">
        <v>11</v>
      </c>
      <c r="H26" s="3">
        <v>2020</v>
      </c>
      <c r="I26" s="4">
        <v>7.37</v>
      </c>
    </row>
    <row r="27" spans="1:9">
      <c r="A27" s="3">
        <v>25</v>
      </c>
      <c r="B27" s="3" t="s">
        <v>189</v>
      </c>
      <c r="C27" s="1" t="s">
        <v>240</v>
      </c>
      <c r="D27" s="1">
        <v>118651</v>
      </c>
      <c r="E27" s="1">
        <v>1713954</v>
      </c>
      <c r="F27" s="1">
        <v>9709</v>
      </c>
      <c r="G27" s="2" t="s">
        <v>11</v>
      </c>
      <c r="H27" s="3">
        <v>2020</v>
      </c>
      <c r="I27" s="4">
        <v>7.34</v>
      </c>
    </row>
    <row r="28" spans="1:9">
      <c r="A28" s="3">
        <v>26</v>
      </c>
      <c r="B28" s="3" t="s">
        <v>189</v>
      </c>
      <c r="C28" s="1" t="s">
        <v>199</v>
      </c>
      <c r="D28" s="1">
        <v>118651</v>
      </c>
      <c r="E28" s="1">
        <v>1714349</v>
      </c>
      <c r="F28" s="1">
        <v>10104</v>
      </c>
      <c r="G28" s="2" t="s">
        <v>11</v>
      </c>
      <c r="H28" s="3">
        <v>2020</v>
      </c>
      <c r="I28" s="4">
        <v>7.32</v>
      </c>
    </row>
    <row r="29" spans="1:9">
      <c r="A29" s="3">
        <v>27</v>
      </c>
      <c r="B29" s="3" t="s">
        <v>189</v>
      </c>
      <c r="C29" s="1" t="s">
        <v>232</v>
      </c>
      <c r="D29" s="1">
        <v>118651</v>
      </c>
      <c r="E29" s="1">
        <v>1714007</v>
      </c>
      <c r="F29" s="1">
        <v>9762</v>
      </c>
      <c r="G29" s="2" t="s">
        <v>11</v>
      </c>
      <c r="H29" s="3">
        <v>2020</v>
      </c>
      <c r="I29" s="4">
        <v>7.3</v>
      </c>
    </row>
    <row r="30" spans="1:9">
      <c r="A30" s="3">
        <v>28</v>
      </c>
      <c r="B30" s="3" t="s">
        <v>189</v>
      </c>
      <c r="C30" s="1" t="s">
        <v>193</v>
      </c>
      <c r="D30" s="1">
        <v>118651</v>
      </c>
      <c r="E30" s="1">
        <v>1714382</v>
      </c>
      <c r="F30" s="1">
        <v>10137</v>
      </c>
      <c r="G30" s="2" t="s">
        <v>11</v>
      </c>
      <c r="H30" s="3">
        <v>2020</v>
      </c>
      <c r="I30" s="4">
        <v>7.25</v>
      </c>
    </row>
    <row r="31" spans="1:9">
      <c r="A31" s="3">
        <v>29</v>
      </c>
      <c r="B31" s="3" t="s">
        <v>189</v>
      </c>
      <c r="C31" s="1" t="s">
        <v>217</v>
      </c>
      <c r="D31" s="1">
        <v>118651</v>
      </c>
      <c r="E31" s="1">
        <v>1714165</v>
      </c>
      <c r="F31" s="1">
        <v>9920</v>
      </c>
      <c r="G31" s="2" t="s">
        <v>11</v>
      </c>
      <c r="H31" s="3">
        <v>2020</v>
      </c>
      <c r="I31" s="4">
        <v>7.25</v>
      </c>
    </row>
    <row r="32" spans="1:9">
      <c r="A32" s="3">
        <v>30</v>
      </c>
      <c r="B32" s="3" t="s">
        <v>189</v>
      </c>
      <c r="C32" s="1" t="s">
        <v>247</v>
      </c>
      <c r="D32" s="1">
        <v>118651</v>
      </c>
      <c r="E32" s="1">
        <v>1713869</v>
      </c>
      <c r="F32" s="1">
        <v>9624</v>
      </c>
      <c r="G32" s="2" t="s">
        <v>11</v>
      </c>
      <c r="H32" s="3">
        <v>2020</v>
      </c>
      <c r="I32" s="4">
        <v>7.24</v>
      </c>
    </row>
    <row r="33" spans="1:9">
      <c r="A33" s="3">
        <v>31</v>
      </c>
      <c r="B33" s="3" t="s">
        <v>189</v>
      </c>
      <c r="C33" s="1" t="s">
        <v>204</v>
      </c>
      <c r="D33" s="1">
        <v>118651</v>
      </c>
      <c r="E33" s="1">
        <v>1714247</v>
      </c>
      <c r="F33" s="1">
        <v>10002</v>
      </c>
      <c r="G33" s="2" t="s">
        <v>11</v>
      </c>
      <c r="H33" s="3">
        <v>2020</v>
      </c>
      <c r="I33" s="4">
        <v>7.23</v>
      </c>
    </row>
    <row r="34" spans="1:9">
      <c r="A34" s="3">
        <v>32</v>
      </c>
      <c r="B34" s="3" t="s">
        <v>189</v>
      </c>
      <c r="C34" s="1" t="s">
        <v>223</v>
      </c>
      <c r="D34" s="1">
        <v>118651</v>
      </c>
      <c r="E34" s="1">
        <v>1714075</v>
      </c>
      <c r="F34" s="1">
        <v>9830</v>
      </c>
      <c r="G34" s="2" t="s">
        <v>11</v>
      </c>
      <c r="H34" s="3">
        <v>2020</v>
      </c>
      <c r="I34" s="4">
        <v>7.21</v>
      </c>
    </row>
    <row r="35" spans="1:9">
      <c r="A35" s="3">
        <v>33</v>
      </c>
      <c r="B35" s="3" t="s">
        <v>189</v>
      </c>
      <c r="C35" s="1" t="s">
        <v>53</v>
      </c>
      <c r="D35" s="1">
        <v>118651</v>
      </c>
      <c r="E35" s="1">
        <v>1713883</v>
      </c>
      <c r="F35" s="1">
        <v>9638</v>
      </c>
      <c r="G35" s="2" t="s">
        <v>11</v>
      </c>
      <c r="H35" s="3">
        <v>2020</v>
      </c>
      <c r="I35" s="4">
        <v>7.14</v>
      </c>
    </row>
    <row r="36" spans="1:9">
      <c r="A36" s="3">
        <v>34</v>
      </c>
      <c r="B36" s="3" t="s">
        <v>189</v>
      </c>
      <c r="C36" s="1" t="s">
        <v>237</v>
      </c>
      <c r="D36" s="1">
        <v>118651</v>
      </c>
      <c r="E36" s="1">
        <v>1713974</v>
      </c>
      <c r="F36" s="1">
        <v>9729</v>
      </c>
      <c r="G36" s="2" t="s">
        <v>11</v>
      </c>
      <c r="H36" s="3">
        <v>2020</v>
      </c>
      <c r="I36" s="4">
        <v>7.11</v>
      </c>
    </row>
    <row r="37" spans="1:9">
      <c r="A37" s="3">
        <v>35</v>
      </c>
      <c r="B37" s="3" t="s">
        <v>189</v>
      </c>
      <c r="C37" s="1" t="s">
        <v>202</v>
      </c>
      <c r="D37" s="1">
        <v>118651</v>
      </c>
      <c r="E37" s="1">
        <v>1714290</v>
      </c>
      <c r="F37" s="1">
        <v>10045</v>
      </c>
      <c r="G37" s="2" t="s">
        <v>11</v>
      </c>
      <c r="H37" s="3">
        <v>2020</v>
      </c>
      <c r="I37" s="4">
        <v>7.1</v>
      </c>
    </row>
    <row r="38" spans="1:9">
      <c r="A38" s="3">
        <v>36</v>
      </c>
      <c r="B38" s="3" t="s">
        <v>189</v>
      </c>
      <c r="C38" s="1" t="s">
        <v>215</v>
      </c>
      <c r="D38" s="1">
        <v>118651</v>
      </c>
      <c r="E38" s="1">
        <v>1714171</v>
      </c>
      <c r="F38" s="1">
        <v>9926</v>
      </c>
      <c r="G38" s="2" t="s">
        <v>11</v>
      </c>
      <c r="H38" s="3">
        <v>2020</v>
      </c>
      <c r="I38" s="4">
        <v>7.1</v>
      </c>
    </row>
    <row r="39" spans="1:9">
      <c r="A39" s="3">
        <v>37</v>
      </c>
      <c r="B39" s="3" t="s">
        <v>189</v>
      </c>
      <c r="C39" s="1" t="s">
        <v>224</v>
      </c>
      <c r="D39" s="1">
        <v>118651</v>
      </c>
      <c r="E39" s="1">
        <v>1714066</v>
      </c>
      <c r="F39" s="1">
        <v>9821</v>
      </c>
      <c r="G39" s="2" t="s">
        <v>11</v>
      </c>
      <c r="H39" s="3">
        <v>2020</v>
      </c>
      <c r="I39" s="4">
        <v>7.1</v>
      </c>
    </row>
    <row r="40" spans="1:9">
      <c r="A40" s="3">
        <v>38</v>
      </c>
      <c r="B40" s="3" t="s">
        <v>189</v>
      </c>
      <c r="C40" s="1" t="s">
        <v>190</v>
      </c>
      <c r="D40" s="1">
        <v>118651</v>
      </c>
      <c r="E40" s="1">
        <v>1715828</v>
      </c>
      <c r="F40" s="1">
        <v>10337</v>
      </c>
      <c r="G40" s="2" t="s">
        <v>11</v>
      </c>
      <c r="H40" s="3">
        <v>2020</v>
      </c>
      <c r="I40" s="4">
        <v>7.04</v>
      </c>
    </row>
    <row r="41" spans="1:9">
      <c r="A41" s="3">
        <v>39</v>
      </c>
      <c r="B41" s="3" t="s">
        <v>189</v>
      </c>
      <c r="C41" s="1" t="s">
        <v>206</v>
      </c>
      <c r="D41" s="1">
        <v>118651</v>
      </c>
      <c r="E41" s="1">
        <v>1714245</v>
      </c>
      <c r="F41" s="1">
        <v>10000</v>
      </c>
      <c r="G41" s="2" t="s">
        <v>11</v>
      </c>
      <c r="H41" s="3">
        <v>2020</v>
      </c>
      <c r="I41" s="4">
        <v>7.03</v>
      </c>
    </row>
    <row r="42" spans="1:9">
      <c r="A42" s="3">
        <v>40</v>
      </c>
      <c r="B42" s="3" t="s">
        <v>189</v>
      </c>
      <c r="C42" s="1" t="s">
        <v>226</v>
      </c>
      <c r="D42" s="1">
        <v>118651</v>
      </c>
      <c r="E42" s="1">
        <v>1714049</v>
      </c>
      <c r="F42" s="1">
        <v>9804</v>
      </c>
      <c r="G42" s="2" t="s">
        <v>11</v>
      </c>
      <c r="H42" s="3">
        <v>2020</v>
      </c>
      <c r="I42" s="4">
        <v>6.99</v>
      </c>
    </row>
    <row r="43" spans="1:9">
      <c r="A43" s="3">
        <v>41</v>
      </c>
      <c r="B43" s="3" t="s">
        <v>189</v>
      </c>
      <c r="C43" s="1" t="s">
        <v>196</v>
      </c>
      <c r="D43" s="1">
        <v>118651</v>
      </c>
      <c r="E43" s="1">
        <v>1714368</v>
      </c>
      <c r="F43" s="1">
        <v>10123</v>
      </c>
      <c r="G43" s="2" t="s">
        <v>11</v>
      </c>
      <c r="H43" s="3">
        <v>2020</v>
      </c>
      <c r="I43" s="4">
        <v>6.97</v>
      </c>
    </row>
    <row r="44" spans="1:9">
      <c r="A44" s="3">
        <v>42</v>
      </c>
      <c r="B44" s="3" t="s">
        <v>189</v>
      </c>
      <c r="C44" s="1" t="s">
        <v>227</v>
      </c>
      <c r="D44" s="1">
        <v>118651</v>
      </c>
      <c r="E44" s="1">
        <v>1714043</v>
      </c>
      <c r="F44" s="1">
        <v>9798</v>
      </c>
      <c r="G44" s="2" t="s">
        <v>11</v>
      </c>
      <c r="H44" s="3">
        <v>2020</v>
      </c>
      <c r="I44" s="4">
        <v>6.97</v>
      </c>
    </row>
    <row r="45" spans="1:9">
      <c r="A45" s="3">
        <v>43</v>
      </c>
      <c r="B45" s="3" t="s">
        <v>189</v>
      </c>
      <c r="C45" s="1" t="s">
        <v>192</v>
      </c>
      <c r="D45" s="1">
        <v>118651</v>
      </c>
      <c r="E45" s="1">
        <v>1714386</v>
      </c>
      <c r="F45" s="1">
        <v>10141</v>
      </c>
      <c r="G45" s="2" t="s">
        <v>11</v>
      </c>
      <c r="H45" s="3">
        <v>2020</v>
      </c>
      <c r="I45" s="4">
        <v>6.9</v>
      </c>
    </row>
    <row r="46" spans="1:9">
      <c r="A46" s="3">
        <v>44</v>
      </c>
      <c r="B46" s="3" t="s">
        <v>189</v>
      </c>
      <c r="C46" s="1" t="s">
        <v>248</v>
      </c>
      <c r="D46" s="1">
        <v>118651</v>
      </c>
      <c r="E46" s="1">
        <v>1713853</v>
      </c>
      <c r="F46" s="1">
        <v>9608</v>
      </c>
      <c r="G46" s="2" t="s">
        <v>11</v>
      </c>
      <c r="H46" s="3">
        <v>2020</v>
      </c>
      <c r="I46" s="4">
        <v>6.9</v>
      </c>
    </row>
    <row r="47" spans="1:9">
      <c r="A47" s="3">
        <v>45</v>
      </c>
      <c r="B47" s="3" t="s">
        <v>189</v>
      </c>
      <c r="C47" s="1" t="s">
        <v>208</v>
      </c>
      <c r="D47" s="1">
        <v>118651</v>
      </c>
      <c r="E47" s="1">
        <v>1714242</v>
      </c>
      <c r="F47" s="1">
        <v>9997</v>
      </c>
      <c r="G47" s="2" t="s">
        <v>11</v>
      </c>
      <c r="H47" s="3">
        <v>2020</v>
      </c>
      <c r="I47" s="4">
        <v>6.89</v>
      </c>
    </row>
    <row r="48" spans="1:9">
      <c r="A48" s="3">
        <v>46</v>
      </c>
      <c r="B48" s="3" t="s">
        <v>189</v>
      </c>
      <c r="C48" s="1" t="s">
        <v>230</v>
      </c>
      <c r="D48" s="1">
        <v>118651</v>
      </c>
      <c r="E48" s="1">
        <v>1714022</v>
      </c>
      <c r="F48" s="1">
        <v>9777</v>
      </c>
      <c r="G48" s="2" t="s">
        <v>11</v>
      </c>
      <c r="H48" s="3">
        <v>2020</v>
      </c>
      <c r="I48" s="4">
        <v>6.82</v>
      </c>
    </row>
    <row r="49" spans="1:9">
      <c r="A49" s="3">
        <v>47</v>
      </c>
      <c r="B49" s="3" t="s">
        <v>189</v>
      </c>
      <c r="C49" s="1" t="s">
        <v>197</v>
      </c>
      <c r="D49" s="1">
        <v>118651</v>
      </c>
      <c r="E49" s="1">
        <v>1714356</v>
      </c>
      <c r="F49" s="1">
        <v>10111</v>
      </c>
      <c r="G49" s="2" t="s">
        <v>11</v>
      </c>
      <c r="H49" s="3">
        <v>2020</v>
      </c>
      <c r="I49" s="4">
        <v>6.73</v>
      </c>
    </row>
    <row r="50" spans="1:9">
      <c r="A50" s="3">
        <v>48</v>
      </c>
      <c r="B50" s="3" t="s">
        <v>189</v>
      </c>
      <c r="C50" s="1" t="s">
        <v>216</v>
      </c>
      <c r="D50" s="1">
        <v>118651</v>
      </c>
      <c r="E50" s="1">
        <v>1714169</v>
      </c>
      <c r="F50" s="1">
        <v>9924</v>
      </c>
      <c r="G50" s="2" t="s">
        <v>11</v>
      </c>
      <c r="H50" s="3">
        <v>2020</v>
      </c>
      <c r="I50" s="4">
        <v>6.72</v>
      </c>
    </row>
    <row r="51" spans="1:9">
      <c r="A51" s="3">
        <v>49</v>
      </c>
      <c r="B51" s="3" t="s">
        <v>189</v>
      </c>
      <c r="C51" s="1" t="s">
        <v>197</v>
      </c>
      <c r="D51" s="1">
        <v>118651</v>
      </c>
      <c r="E51" s="1">
        <v>1714357</v>
      </c>
      <c r="F51" s="1">
        <v>10112</v>
      </c>
      <c r="G51" s="2" t="s">
        <v>11</v>
      </c>
      <c r="H51" s="3">
        <v>2020</v>
      </c>
      <c r="I51" s="4">
        <v>6.66</v>
      </c>
    </row>
    <row r="52" spans="1:9">
      <c r="A52" s="3">
        <v>50</v>
      </c>
      <c r="B52" s="3" t="s">
        <v>189</v>
      </c>
      <c r="C52" s="1" t="s">
        <v>211</v>
      </c>
      <c r="D52" s="1">
        <v>118651</v>
      </c>
      <c r="E52" s="1">
        <v>1714212</v>
      </c>
      <c r="F52" s="1">
        <v>9967</v>
      </c>
      <c r="G52" s="2" t="s">
        <v>11</v>
      </c>
      <c r="H52" s="3">
        <v>2020</v>
      </c>
      <c r="I52" s="4">
        <v>6.65</v>
      </c>
    </row>
    <row r="53" spans="1:9">
      <c r="A53" s="3">
        <v>51</v>
      </c>
      <c r="B53" s="3" t="s">
        <v>189</v>
      </c>
      <c r="C53" s="1" t="s">
        <v>236</v>
      </c>
      <c r="D53" s="1">
        <v>118651</v>
      </c>
      <c r="E53" s="1">
        <v>1713979</v>
      </c>
      <c r="F53" s="1">
        <v>9734</v>
      </c>
      <c r="G53" s="2" t="s">
        <v>11</v>
      </c>
      <c r="H53" s="3">
        <v>2020</v>
      </c>
      <c r="I53" s="4">
        <v>6.65</v>
      </c>
    </row>
    <row r="54" spans="1:9">
      <c r="A54" s="3">
        <v>52</v>
      </c>
      <c r="B54" s="3" t="s">
        <v>189</v>
      </c>
      <c r="C54" s="1" t="s">
        <v>243</v>
      </c>
      <c r="D54" s="1">
        <v>118651</v>
      </c>
      <c r="E54" s="1">
        <v>1713921</v>
      </c>
      <c r="F54" s="1">
        <v>9676</v>
      </c>
      <c r="G54" s="2" t="s">
        <v>11</v>
      </c>
      <c r="H54" s="3">
        <v>2020</v>
      </c>
      <c r="I54" s="4">
        <v>6.65</v>
      </c>
    </row>
    <row r="55" spans="1:9">
      <c r="A55" s="3">
        <v>53</v>
      </c>
      <c r="B55" s="3" t="s">
        <v>189</v>
      </c>
      <c r="C55" s="1" t="s">
        <v>214</v>
      </c>
      <c r="D55" s="1">
        <v>118651</v>
      </c>
      <c r="E55" s="1">
        <v>1714195</v>
      </c>
      <c r="F55" s="1">
        <v>9950</v>
      </c>
      <c r="G55" s="2" t="s">
        <v>11</v>
      </c>
      <c r="H55" s="3">
        <v>2020</v>
      </c>
      <c r="I55" s="4">
        <v>6.62</v>
      </c>
    </row>
    <row r="56" spans="1:9">
      <c r="A56" s="3">
        <v>54</v>
      </c>
      <c r="B56" s="3" t="s">
        <v>189</v>
      </c>
      <c r="C56" s="1" t="s">
        <v>234</v>
      </c>
      <c r="D56" s="1">
        <v>118651</v>
      </c>
      <c r="E56" s="1">
        <v>1714002</v>
      </c>
      <c r="F56" s="1">
        <v>9757</v>
      </c>
      <c r="G56" s="2" t="s">
        <v>11</v>
      </c>
      <c r="H56" s="3">
        <v>2020</v>
      </c>
      <c r="I56" s="4">
        <v>6.59</v>
      </c>
    </row>
    <row r="57" spans="1:9">
      <c r="A57" s="3">
        <v>55</v>
      </c>
      <c r="B57" s="3" t="s">
        <v>189</v>
      </c>
      <c r="C57" s="1" t="s">
        <v>245</v>
      </c>
      <c r="D57" s="1">
        <v>118651</v>
      </c>
      <c r="E57" s="1">
        <v>1713891</v>
      </c>
      <c r="F57" s="1">
        <v>9646</v>
      </c>
      <c r="G57" s="2" t="s">
        <v>11</v>
      </c>
      <c r="H57" s="3">
        <v>2020</v>
      </c>
      <c r="I57" s="4">
        <v>6.52</v>
      </c>
    </row>
    <row r="58" spans="1:9">
      <c r="A58" s="3">
        <v>56</v>
      </c>
      <c r="B58" s="3" t="s">
        <v>189</v>
      </c>
      <c r="C58" s="1" t="s">
        <v>89</v>
      </c>
      <c r="D58" s="1">
        <v>118651</v>
      </c>
      <c r="E58" s="1">
        <v>1714266</v>
      </c>
      <c r="F58" s="1">
        <v>10021</v>
      </c>
      <c r="G58" s="2" t="s">
        <v>11</v>
      </c>
      <c r="H58" s="3">
        <v>2020</v>
      </c>
      <c r="I58" s="4">
        <v>6.46</v>
      </c>
    </row>
    <row r="59" spans="1:9">
      <c r="A59" s="3">
        <v>57</v>
      </c>
      <c r="B59" s="3" t="s">
        <v>189</v>
      </c>
      <c r="C59" s="1" t="s">
        <v>233</v>
      </c>
      <c r="D59" s="1">
        <v>118651</v>
      </c>
      <c r="E59" s="1">
        <v>1714006</v>
      </c>
      <c r="F59" s="1">
        <v>9761</v>
      </c>
      <c r="G59" s="2" t="s">
        <v>11</v>
      </c>
      <c r="H59" s="3">
        <v>2020</v>
      </c>
      <c r="I59" s="4">
        <v>6.41</v>
      </c>
    </row>
    <row r="60" spans="1:9">
      <c r="A60" s="3">
        <v>58</v>
      </c>
      <c r="B60" s="3" t="s">
        <v>189</v>
      </c>
      <c r="C60" s="1" t="s">
        <v>213</v>
      </c>
      <c r="D60" s="1">
        <v>118651</v>
      </c>
      <c r="E60" s="1">
        <v>1714202</v>
      </c>
      <c r="F60" s="1">
        <v>9957</v>
      </c>
      <c r="G60" s="2" t="s">
        <v>11</v>
      </c>
      <c r="H60" s="3">
        <v>2020</v>
      </c>
      <c r="I60" s="4" t="s">
        <v>36</v>
      </c>
    </row>
    <row r="61" spans="1:9">
      <c r="A61" s="3">
        <v>59</v>
      </c>
      <c r="B61" s="3" t="s">
        <v>189</v>
      </c>
      <c r="C61" s="1" t="s">
        <v>220</v>
      </c>
      <c r="D61" s="1">
        <v>118651</v>
      </c>
      <c r="E61" s="1">
        <v>1714114</v>
      </c>
      <c r="F61" s="1">
        <v>9869</v>
      </c>
      <c r="G61" s="2" t="s">
        <v>11</v>
      </c>
      <c r="H61" s="3">
        <v>2020</v>
      </c>
      <c r="I61" s="4" t="s">
        <v>36</v>
      </c>
    </row>
    <row r="62" spans="1:9">
      <c r="A62" s="3">
        <v>60</v>
      </c>
      <c r="B62" s="3" t="s">
        <v>189</v>
      </c>
      <c r="C62" s="1" t="s">
        <v>221</v>
      </c>
      <c r="D62" s="1">
        <v>118651</v>
      </c>
      <c r="E62" s="1">
        <v>1714105</v>
      </c>
      <c r="F62" s="1">
        <v>9860</v>
      </c>
      <c r="G62" s="2" t="s">
        <v>11</v>
      </c>
      <c r="H62" s="3">
        <v>2020</v>
      </c>
      <c r="I62" s="4" t="s">
        <v>36</v>
      </c>
    </row>
    <row r="63" spans="1:9">
      <c r="A63" s="3">
        <v>61</v>
      </c>
      <c r="B63" s="3" t="s">
        <v>189</v>
      </c>
      <c r="C63" s="1" t="s">
        <v>228</v>
      </c>
      <c r="D63" s="1">
        <v>118651</v>
      </c>
      <c r="E63" s="1">
        <v>1714041</v>
      </c>
      <c r="F63" s="1">
        <v>9796</v>
      </c>
      <c r="G63" s="2" t="s">
        <v>11</v>
      </c>
      <c r="H63" s="3">
        <v>2020</v>
      </c>
      <c r="I63" s="4" t="s">
        <v>36</v>
      </c>
    </row>
    <row r="64" spans="1:9">
      <c r="A64" s="3">
        <v>62</v>
      </c>
      <c r="B64" s="3" t="s">
        <v>189</v>
      </c>
      <c r="C64" s="1" t="s">
        <v>229</v>
      </c>
      <c r="D64" s="1">
        <v>118651</v>
      </c>
      <c r="E64" s="1">
        <v>1714024</v>
      </c>
      <c r="F64" s="1">
        <v>9779</v>
      </c>
      <c r="G64" s="2" t="s">
        <v>11</v>
      </c>
      <c r="H64" s="3">
        <v>2020</v>
      </c>
      <c r="I64" s="4" t="s">
        <v>36</v>
      </c>
    </row>
    <row r="65" spans="1:9">
      <c r="A65" s="3">
        <v>63</v>
      </c>
      <c r="B65" s="3" t="s">
        <v>189</v>
      </c>
      <c r="C65" s="1" t="s">
        <v>231</v>
      </c>
      <c r="D65" s="1">
        <v>118651</v>
      </c>
      <c r="E65" s="1">
        <v>1714008</v>
      </c>
      <c r="F65" s="1">
        <v>9763</v>
      </c>
      <c r="G65" s="2" t="s">
        <v>11</v>
      </c>
      <c r="H65" s="3">
        <v>2020</v>
      </c>
      <c r="I65" s="4" t="s">
        <v>36</v>
      </c>
    </row>
    <row r="66" spans="1:9">
      <c r="A66" s="3">
        <v>64</v>
      </c>
      <c r="B66" s="3" t="s">
        <v>189</v>
      </c>
      <c r="C66" s="1" t="s">
        <v>45</v>
      </c>
      <c r="D66" s="1">
        <v>118651</v>
      </c>
      <c r="E66" s="1">
        <v>1713999</v>
      </c>
      <c r="F66" s="1">
        <v>9754</v>
      </c>
      <c r="G66" s="2" t="s">
        <v>11</v>
      </c>
      <c r="H66" s="3">
        <v>2020</v>
      </c>
      <c r="I66" s="4" t="s">
        <v>36</v>
      </c>
    </row>
    <row r="67" spans="1:9">
      <c r="A67" s="3">
        <v>65</v>
      </c>
      <c r="B67" s="3" t="s">
        <v>189</v>
      </c>
      <c r="C67" s="1" t="s">
        <v>239</v>
      </c>
      <c r="D67" s="1">
        <v>118651</v>
      </c>
      <c r="E67" s="1">
        <v>1713963</v>
      </c>
      <c r="F67" s="1">
        <v>9718</v>
      </c>
      <c r="G67" s="2" t="s">
        <v>11</v>
      </c>
      <c r="H67" s="3">
        <v>2020</v>
      </c>
      <c r="I67" s="4" t="s">
        <v>36</v>
      </c>
    </row>
  </sheetData>
  <sortState ref="A3:I67">
    <sortCondition descending="1" ref="I3:I67"/>
  </sortState>
  <mergeCells count="1">
    <mergeCell ref="A1:I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7"/>
  <sheetViews>
    <sheetView topLeftCell="B1" workbookViewId="0">
      <selection activeCell="P29" sqref="P29"/>
    </sheetView>
  </sheetViews>
  <sheetFormatPr defaultRowHeight="15"/>
  <cols>
    <col min="2" max="2" width="15.42578125" bestFit="1" customWidth="1"/>
    <col min="3" max="3" width="19.71093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</cols>
  <sheetData>
    <row r="1" spans="1:18" ht="46.5" customHeight="1">
      <c r="A1" s="18" t="s">
        <v>249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250</v>
      </c>
      <c r="C3" s="1" t="s">
        <v>278</v>
      </c>
      <c r="D3" s="1">
        <v>118651</v>
      </c>
      <c r="E3" s="1">
        <v>1713942</v>
      </c>
      <c r="F3" s="1">
        <v>9697</v>
      </c>
      <c r="G3" s="2" t="s">
        <v>11</v>
      </c>
      <c r="H3" s="3">
        <v>2020</v>
      </c>
      <c r="I3" s="4">
        <v>8.48</v>
      </c>
    </row>
    <row r="4" spans="1:18">
      <c r="A4" s="3">
        <v>2</v>
      </c>
      <c r="B4" s="3" t="s">
        <v>250</v>
      </c>
      <c r="C4" s="1" t="s">
        <v>276</v>
      </c>
      <c r="D4" s="1">
        <v>118651</v>
      </c>
      <c r="E4" s="1">
        <v>1713993</v>
      </c>
      <c r="F4" s="1">
        <v>9748</v>
      </c>
      <c r="G4" s="2" t="s">
        <v>11</v>
      </c>
      <c r="H4" s="3">
        <v>2020</v>
      </c>
      <c r="I4" s="4">
        <v>8.34</v>
      </c>
    </row>
    <row r="5" spans="1:18">
      <c r="A5" s="3">
        <v>3</v>
      </c>
      <c r="B5" s="3" t="s">
        <v>250</v>
      </c>
      <c r="C5" s="1" t="s">
        <v>175</v>
      </c>
      <c r="D5" s="1">
        <v>118651</v>
      </c>
      <c r="E5" s="1">
        <v>1714004</v>
      </c>
      <c r="F5" s="1">
        <v>9759</v>
      </c>
      <c r="G5" s="2" t="s">
        <v>11</v>
      </c>
      <c r="H5" s="3">
        <v>2020</v>
      </c>
      <c r="I5" s="4">
        <v>8.17</v>
      </c>
    </row>
    <row r="6" spans="1:18">
      <c r="A6" s="3">
        <v>4</v>
      </c>
      <c r="B6" s="3" t="s">
        <v>250</v>
      </c>
      <c r="C6" s="1" t="s">
        <v>10</v>
      </c>
      <c r="D6" s="1">
        <v>118651</v>
      </c>
      <c r="E6" s="1">
        <v>1714388</v>
      </c>
      <c r="F6" s="1">
        <v>10143</v>
      </c>
      <c r="G6" s="2" t="s">
        <v>11</v>
      </c>
      <c r="H6" s="3">
        <v>2020</v>
      </c>
      <c r="I6" s="4">
        <v>8.11</v>
      </c>
    </row>
    <row r="7" spans="1:18">
      <c r="A7" s="3">
        <v>5</v>
      </c>
      <c r="B7" s="3" t="s">
        <v>250</v>
      </c>
      <c r="C7" s="1" t="s">
        <v>260</v>
      </c>
      <c r="D7" s="1">
        <v>118651</v>
      </c>
      <c r="E7" s="1">
        <v>1714260</v>
      </c>
      <c r="F7" s="1">
        <v>10015</v>
      </c>
      <c r="G7" s="2" t="s">
        <v>11</v>
      </c>
      <c r="H7" s="3">
        <v>2020</v>
      </c>
      <c r="I7" s="4">
        <v>7.86</v>
      </c>
    </row>
    <row r="8" spans="1:18">
      <c r="A8" s="3">
        <v>6</v>
      </c>
      <c r="B8" s="3" t="s">
        <v>250</v>
      </c>
      <c r="C8" s="1" t="s">
        <v>263</v>
      </c>
      <c r="D8" s="1">
        <v>118651</v>
      </c>
      <c r="E8" s="1">
        <v>1714205</v>
      </c>
      <c r="F8" s="1">
        <v>9960</v>
      </c>
      <c r="G8" s="2" t="s">
        <v>11</v>
      </c>
      <c r="H8" s="3">
        <v>2020</v>
      </c>
      <c r="I8" s="4">
        <v>7.86</v>
      </c>
    </row>
    <row r="9" spans="1:18">
      <c r="A9" s="3">
        <v>7</v>
      </c>
      <c r="B9" s="3" t="s">
        <v>250</v>
      </c>
      <c r="C9" s="1" t="s">
        <v>286</v>
      </c>
      <c r="D9" s="1">
        <v>118651</v>
      </c>
      <c r="E9" s="1">
        <v>1713903</v>
      </c>
      <c r="F9" s="1">
        <v>9658</v>
      </c>
      <c r="G9" s="2" t="s">
        <v>11</v>
      </c>
      <c r="H9" s="3">
        <v>2020</v>
      </c>
      <c r="I9" s="4">
        <v>7.83</v>
      </c>
    </row>
    <row r="10" spans="1:18">
      <c r="A10" s="3">
        <v>8</v>
      </c>
      <c r="B10" s="3" t="s">
        <v>250</v>
      </c>
      <c r="C10" s="1" t="s">
        <v>252</v>
      </c>
      <c r="D10" s="1">
        <v>118651</v>
      </c>
      <c r="E10" s="1">
        <v>1714346</v>
      </c>
      <c r="F10" s="1">
        <v>10101</v>
      </c>
      <c r="G10" s="2" t="s">
        <v>11</v>
      </c>
      <c r="H10" s="3">
        <v>2020</v>
      </c>
      <c r="I10" s="4">
        <v>7.82</v>
      </c>
      <c r="K10" s="5" t="s">
        <v>66</v>
      </c>
      <c r="L10" s="5" t="s">
        <v>61</v>
      </c>
      <c r="M10" s="5" t="s">
        <v>60</v>
      </c>
      <c r="N10" s="5" t="s">
        <v>62</v>
      </c>
      <c r="O10" s="5" t="s">
        <v>63</v>
      </c>
      <c r="P10" s="5" t="s">
        <v>64</v>
      </c>
      <c r="Q10" s="5" t="s">
        <v>36</v>
      </c>
      <c r="R10" s="6" t="s">
        <v>65</v>
      </c>
    </row>
    <row r="11" spans="1:18">
      <c r="A11" s="3">
        <v>9</v>
      </c>
      <c r="B11" s="3" t="s">
        <v>250</v>
      </c>
      <c r="C11" s="1" t="s">
        <v>280</v>
      </c>
      <c r="D11" s="1">
        <v>118651</v>
      </c>
      <c r="E11" s="1">
        <v>1713933</v>
      </c>
      <c r="F11" s="1">
        <v>9688</v>
      </c>
      <c r="G11" s="2" t="s">
        <v>11</v>
      </c>
      <c r="H11" s="3">
        <v>2020</v>
      </c>
      <c r="I11" s="4">
        <v>7.8</v>
      </c>
      <c r="K11" s="5" t="s">
        <v>59</v>
      </c>
      <c r="L11" s="5">
        <f>COUNTIFS(I3:I47, "&lt;10.01", I3:I47, "&gt;8.99")</f>
        <v>0</v>
      </c>
      <c r="M11" s="5">
        <f>COUNTIFS(I3:I47, "&lt;9.01", I3:I47, "&gt;7.99")</f>
        <v>4</v>
      </c>
      <c r="N11" s="5">
        <v>21</v>
      </c>
      <c r="O11" s="5">
        <f>COUNTIFS(I3:I47, "&lt;7.01", I3:I47, "&gt;5.99")</f>
        <v>13</v>
      </c>
      <c r="P11" s="5">
        <f>COUNTIFS(I3:I47, "&lt;6.01", I3:I47, "&gt;5")</f>
        <v>0</v>
      </c>
      <c r="Q11" s="5">
        <f>COUNTIF(I3:I47, "GPW")</f>
        <v>7</v>
      </c>
      <c r="R11" s="5">
        <f>L11+M11+N11+O11+P11+Q11</f>
        <v>45</v>
      </c>
    </row>
    <row r="12" spans="1:18">
      <c r="A12" s="3">
        <v>10</v>
      </c>
      <c r="B12" s="3" t="s">
        <v>250</v>
      </c>
      <c r="C12" s="1" t="s">
        <v>272</v>
      </c>
      <c r="D12" s="1">
        <v>118651</v>
      </c>
      <c r="E12" s="1">
        <v>1714051</v>
      </c>
      <c r="F12" s="1">
        <v>9806</v>
      </c>
      <c r="G12" s="2" t="s">
        <v>11</v>
      </c>
      <c r="H12" s="3">
        <v>2020</v>
      </c>
      <c r="I12" s="4">
        <v>7.79</v>
      </c>
    </row>
    <row r="13" spans="1:18">
      <c r="A13" s="3">
        <v>11</v>
      </c>
      <c r="B13" s="3" t="s">
        <v>250</v>
      </c>
      <c r="C13" s="7" t="s">
        <v>256</v>
      </c>
      <c r="D13" s="1">
        <v>118651</v>
      </c>
      <c r="E13" s="7">
        <v>1714299</v>
      </c>
      <c r="F13" s="7">
        <v>10054</v>
      </c>
      <c r="G13" s="2" t="s">
        <v>11</v>
      </c>
      <c r="H13" s="3">
        <v>2020</v>
      </c>
      <c r="I13" s="9">
        <v>7.63</v>
      </c>
    </row>
    <row r="14" spans="1:18">
      <c r="A14" s="3">
        <v>12</v>
      </c>
      <c r="B14" s="3" t="s">
        <v>250</v>
      </c>
      <c r="C14" s="1" t="s">
        <v>279</v>
      </c>
      <c r="D14" s="1">
        <v>118651</v>
      </c>
      <c r="E14" s="1">
        <v>1713934</v>
      </c>
      <c r="F14" s="1">
        <v>9689</v>
      </c>
      <c r="G14" s="2" t="s">
        <v>11</v>
      </c>
      <c r="H14" s="3">
        <v>2020</v>
      </c>
      <c r="I14" s="4">
        <v>7.62</v>
      </c>
    </row>
    <row r="15" spans="1:18">
      <c r="A15" s="3">
        <v>13</v>
      </c>
      <c r="B15" s="3" t="s">
        <v>250</v>
      </c>
      <c r="C15" s="1" t="s">
        <v>258</v>
      </c>
      <c r="D15" s="1">
        <v>118651</v>
      </c>
      <c r="E15" s="1">
        <v>1714283</v>
      </c>
      <c r="F15" s="1">
        <v>10038</v>
      </c>
      <c r="G15" s="2" t="s">
        <v>11</v>
      </c>
      <c r="H15" s="3">
        <v>2020</v>
      </c>
      <c r="I15" s="4">
        <v>7.58</v>
      </c>
    </row>
    <row r="16" spans="1:18">
      <c r="A16" s="3">
        <v>14</v>
      </c>
      <c r="B16" s="3" t="s">
        <v>250</v>
      </c>
      <c r="C16" s="1" t="s">
        <v>284</v>
      </c>
      <c r="D16" s="1">
        <v>118651</v>
      </c>
      <c r="E16" s="1">
        <v>1713909</v>
      </c>
      <c r="F16" s="1">
        <v>9664</v>
      </c>
      <c r="G16" s="2" t="s">
        <v>11</v>
      </c>
      <c r="H16" s="3">
        <v>2020</v>
      </c>
      <c r="I16" s="4">
        <v>7.56</v>
      </c>
    </row>
    <row r="17" spans="1:9">
      <c r="A17" s="3">
        <v>15</v>
      </c>
      <c r="B17" s="3" t="s">
        <v>250</v>
      </c>
      <c r="C17" s="1" t="s">
        <v>254</v>
      </c>
      <c r="D17" s="1">
        <v>118651</v>
      </c>
      <c r="E17" s="1">
        <v>1714334</v>
      </c>
      <c r="F17" s="1">
        <v>10089</v>
      </c>
      <c r="G17" s="2" t="s">
        <v>11</v>
      </c>
      <c r="H17" s="3">
        <v>2020</v>
      </c>
      <c r="I17" s="4">
        <v>7.51</v>
      </c>
    </row>
    <row r="18" spans="1:9">
      <c r="A18" s="3">
        <v>16</v>
      </c>
      <c r="B18" s="3" t="s">
        <v>250</v>
      </c>
      <c r="C18" s="1" t="s">
        <v>281</v>
      </c>
      <c r="D18" s="1">
        <v>118651</v>
      </c>
      <c r="E18" s="1">
        <v>1713930</v>
      </c>
      <c r="F18" s="1">
        <v>9685</v>
      </c>
      <c r="G18" s="2" t="s">
        <v>11</v>
      </c>
      <c r="H18" s="3">
        <v>2020</v>
      </c>
      <c r="I18" s="4">
        <v>7.51</v>
      </c>
    </row>
    <row r="19" spans="1:9">
      <c r="A19" s="3">
        <v>17</v>
      </c>
      <c r="B19" s="3" t="s">
        <v>250</v>
      </c>
      <c r="C19" s="1" t="s">
        <v>282</v>
      </c>
      <c r="D19" s="1">
        <v>118651</v>
      </c>
      <c r="E19" s="1">
        <v>1713924</v>
      </c>
      <c r="F19" s="1">
        <v>9679</v>
      </c>
      <c r="G19" s="2" t="s">
        <v>11</v>
      </c>
      <c r="H19" s="3">
        <v>2020</v>
      </c>
      <c r="I19" s="4">
        <v>7.51</v>
      </c>
    </row>
    <row r="20" spans="1:9">
      <c r="A20" s="3">
        <v>18</v>
      </c>
      <c r="B20" s="3" t="s">
        <v>250</v>
      </c>
      <c r="C20" s="1" t="s">
        <v>287</v>
      </c>
      <c r="D20" s="1">
        <v>118651</v>
      </c>
      <c r="E20" s="1">
        <v>1713900</v>
      </c>
      <c r="F20" s="1">
        <v>9655</v>
      </c>
      <c r="G20" s="2" t="s">
        <v>11</v>
      </c>
      <c r="H20" s="3">
        <v>2020</v>
      </c>
      <c r="I20" s="4">
        <v>7.51</v>
      </c>
    </row>
    <row r="21" spans="1:9">
      <c r="A21" s="3">
        <v>19</v>
      </c>
      <c r="B21" s="3" t="s">
        <v>250</v>
      </c>
      <c r="C21" s="1" t="s">
        <v>261</v>
      </c>
      <c r="D21" s="1">
        <v>118651</v>
      </c>
      <c r="E21" s="1">
        <v>1714233</v>
      </c>
      <c r="F21" s="1">
        <v>9988</v>
      </c>
      <c r="G21" s="2" t="s">
        <v>11</v>
      </c>
      <c r="H21" s="3">
        <v>2020</v>
      </c>
      <c r="I21" s="4">
        <v>7.34</v>
      </c>
    </row>
    <row r="22" spans="1:9">
      <c r="A22" s="3">
        <v>20</v>
      </c>
      <c r="B22" s="3" t="s">
        <v>250</v>
      </c>
      <c r="C22" s="1" t="s">
        <v>251</v>
      </c>
      <c r="D22" s="1">
        <v>118651</v>
      </c>
      <c r="E22" s="1">
        <v>1714354</v>
      </c>
      <c r="F22" s="1">
        <v>10109</v>
      </c>
      <c r="G22" s="2" t="s">
        <v>11</v>
      </c>
      <c r="H22" s="3">
        <v>2020</v>
      </c>
      <c r="I22" s="4">
        <v>7.31</v>
      </c>
    </row>
    <row r="23" spans="1:9">
      <c r="A23" s="3">
        <v>21</v>
      </c>
      <c r="B23" s="3" t="s">
        <v>250</v>
      </c>
      <c r="C23" s="1" t="s">
        <v>243</v>
      </c>
      <c r="D23" s="1">
        <v>118651</v>
      </c>
      <c r="E23" s="1">
        <v>1713922</v>
      </c>
      <c r="F23" s="1">
        <v>9677</v>
      </c>
      <c r="G23" s="2" t="s">
        <v>11</v>
      </c>
      <c r="H23" s="3">
        <v>2020</v>
      </c>
      <c r="I23" s="4">
        <v>7.28</v>
      </c>
    </row>
    <row r="24" spans="1:9">
      <c r="A24" s="3">
        <v>22</v>
      </c>
      <c r="B24" s="3" t="s">
        <v>250</v>
      </c>
      <c r="C24" s="1" t="s">
        <v>264</v>
      </c>
      <c r="D24" s="1">
        <v>118651</v>
      </c>
      <c r="E24" s="1">
        <v>1714203</v>
      </c>
      <c r="F24" s="1">
        <v>9958</v>
      </c>
      <c r="G24" s="2" t="s">
        <v>11</v>
      </c>
      <c r="H24" s="3">
        <v>2020</v>
      </c>
      <c r="I24" s="4">
        <v>7.25</v>
      </c>
    </row>
    <row r="25" spans="1:9">
      <c r="A25" s="3">
        <v>23</v>
      </c>
      <c r="B25" s="3" t="s">
        <v>250</v>
      </c>
      <c r="C25" s="1" t="s">
        <v>290</v>
      </c>
      <c r="D25" s="1">
        <v>118651</v>
      </c>
      <c r="E25" s="1">
        <v>1713876</v>
      </c>
      <c r="F25" s="1">
        <v>9631</v>
      </c>
      <c r="G25" s="2" t="s">
        <v>11</v>
      </c>
      <c r="H25" s="3">
        <v>2020</v>
      </c>
      <c r="I25" s="4">
        <v>7.23</v>
      </c>
    </row>
    <row r="26" spans="1:9">
      <c r="A26" s="3">
        <v>24</v>
      </c>
      <c r="B26" s="3" t="s">
        <v>250</v>
      </c>
      <c r="C26" s="1" t="s">
        <v>166</v>
      </c>
      <c r="D26" s="1">
        <v>118651</v>
      </c>
      <c r="E26" s="1">
        <v>1714090</v>
      </c>
      <c r="F26" s="1">
        <v>9845</v>
      </c>
      <c r="G26" s="2" t="s">
        <v>11</v>
      </c>
      <c r="H26" s="3">
        <v>2020</v>
      </c>
      <c r="I26" s="4">
        <v>7.07</v>
      </c>
    </row>
    <row r="27" spans="1:9">
      <c r="A27" s="3">
        <v>25</v>
      </c>
      <c r="B27" s="3" t="s">
        <v>250</v>
      </c>
      <c r="C27" s="1" t="s">
        <v>277</v>
      </c>
      <c r="D27" s="1">
        <v>118651</v>
      </c>
      <c r="E27" s="1">
        <v>1713970</v>
      </c>
      <c r="F27" s="1">
        <v>9725</v>
      </c>
      <c r="G27" s="2" t="s">
        <v>11</v>
      </c>
      <c r="H27" s="3">
        <v>2020</v>
      </c>
      <c r="I27" s="4">
        <v>7.06</v>
      </c>
    </row>
    <row r="28" spans="1:9">
      <c r="A28" s="3">
        <v>26</v>
      </c>
      <c r="B28" s="3" t="s">
        <v>250</v>
      </c>
      <c r="C28" s="1" t="s">
        <v>259</v>
      </c>
      <c r="D28" s="1">
        <v>118651</v>
      </c>
      <c r="E28" s="1">
        <v>1714277</v>
      </c>
      <c r="F28" s="1">
        <v>10032</v>
      </c>
      <c r="G28" s="2" t="s">
        <v>11</v>
      </c>
      <c r="H28" s="3">
        <v>2020</v>
      </c>
      <c r="I28" s="4">
        <v>7</v>
      </c>
    </row>
    <row r="29" spans="1:9">
      <c r="A29" s="3">
        <v>27</v>
      </c>
      <c r="B29" s="3" t="s">
        <v>250</v>
      </c>
      <c r="C29" s="1" t="s">
        <v>274</v>
      </c>
      <c r="D29" s="1">
        <v>118651</v>
      </c>
      <c r="E29" s="1">
        <v>1714025</v>
      </c>
      <c r="F29" s="1">
        <v>9780</v>
      </c>
      <c r="G29" s="2" t="s">
        <v>11</v>
      </c>
      <c r="H29" s="3">
        <v>2020</v>
      </c>
      <c r="I29" s="4">
        <v>6.94</v>
      </c>
    </row>
    <row r="30" spans="1:9">
      <c r="A30" s="3">
        <v>28</v>
      </c>
      <c r="B30" s="3" t="s">
        <v>250</v>
      </c>
      <c r="C30" s="1" t="s">
        <v>268</v>
      </c>
      <c r="D30" s="1">
        <v>118651</v>
      </c>
      <c r="E30" s="1">
        <v>1714101</v>
      </c>
      <c r="F30" s="1">
        <v>9856</v>
      </c>
      <c r="G30" s="2" t="s">
        <v>11</v>
      </c>
      <c r="H30" s="3">
        <v>2020</v>
      </c>
      <c r="I30" s="4">
        <v>6.87</v>
      </c>
    </row>
    <row r="31" spans="1:9">
      <c r="A31" s="3">
        <v>29</v>
      </c>
      <c r="B31" s="3" t="s">
        <v>250</v>
      </c>
      <c r="C31" s="1" t="s">
        <v>269</v>
      </c>
      <c r="D31" s="1">
        <v>118651</v>
      </c>
      <c r="E31" s="1">
        <v>1714086</v>
      </c>
      <c r="F31" s="1">
        <v>9841</v>
      </c>
      <c r="G31" s="2" t="s">
        <v>11</v>
      </c>
      <c r="H31" s="3">
        <v>2020</v>
      </c>
      <c r="I31" s="4">
        <v>6.83</v>
      </c>
    </row>
    <row r="32" spans="1:9">
      <c r="A32" s="3">
        <v>30</v>
      </c>
      <c r="B32" s="3" t="s">
        <v>250</v>
      </c>
      <c r="C32" s="1" t="s">
        <v>262</v>
      </c>
      <c r="D32" s="1">
        <v>118651</v>
      </c>
      <c r="E32" s="1">
        <v>1714220</v>
      </c>
      <c r="F32" s="1">
        <v>9975</v>
      </c>
      <c r="G32" s="2" t="s">
        <v>11</v>
      </c>
      <c r="H32" s="3">
        <v>2020</v>
      </c>
      <c r="I32" s="4">
        <v>6.8</v>
      </c>
    </row>
    <row r="33" spans="1:9">
      <c r="A33" s="3">
        <v>31</v>
      </c>
      <c r="B33" s="3" t="s">
        <v>250</v>
      </c>
      <c r="C33" s="1" t="s">
        <v>285</v>
      </c>
      <c r="D33" s="1">
        <v>118651</v>
      </c>
      <c r="E33" s="1">
        <v>1713905</v>
      </c>
      <c r="F33" s="1">
        <v>9660</v>
      </c>
      <c r="G33" s="2" t="s">
        <v>11</v>
      </c>
      <c r="H33" s="3">
        <v>2020</v>
      </c>
      <c r="I33" s="4">
        <v>6.77</v>
      </c>
    </row>
    <row r="34" spans="1:9">
      <c r="A34" s="3">
        <v>32</v>
      </c>
      <c r="B34" s="3" t="s">
        <v>250</v>
      </c>
      <c r="C34" s="1" t="s">
        <v>273</v>
      </c>
      <c r="D34" s="1">
        <v>118651</v>
      </c>
      <c r="E34" s="1">
        <v>1714050</v>
      </c>
      <c r="F34" s="1">
        <v>9805</v>
      </c>
      <c r="G34" s="2" t="s">
        <v>11</v>
      </c>
      <c r="H34" s="3">
        <v>2020</v>
      </c>
      <c r="I34" s="4">
        <v>6.76</v>
      </c>
    </row>
    <row r="35" spans="1:9">
      <c r="A35" s="3">
        <v>33</v>
      </c>
      <c r="B35" s="3" t="s">
        <v>250</v>
      </c>
      <c r="C35" s="1" t="s">
        <v>283</v>
      </c>
      <c r="D35" s="1">
        <v>118651</v>
      </c>
      <c r="E35" s="1">
        <v>1713919</v>
      </c>
      <c r="F35" s="1">
        <v>9674</v>
      </c>
      <c r="G35" s="2" t="s">
        <v>11</v>
      </c>
      <c r="H35" s="3">
        <v>2020</v>
      </c>
      <c r="I35" s="4">
        <v>6.7</v>
      </c>
    </row>
    <row r="36" spans="1:9">
      <c r="A36" s="3">
        <v>34</v>
      </c>
      <c r="B36" s="3" t="s">
        <v>250</v>
      </c>
      <c r="C36" s="1" t="s">
        <v>253</v>
      </c>
      <c r="D36" s="1">
        <v>118651</v>
      </c>
      <c r="E36" s="1">
        <v>1714335</v>
      </c>
      <c r="F36" s="1">
        <v>10090</v>
      </c>
      <c r="G36" s="2" t="s">
        <v>11</v>
      </c>
      <c r="H36" s="3">
        <v>2020</v>
      </c>
      <c r="I36" s="4">
        <v>6.65</v>
      </c>
    </row>
    <row r="37" spans="1:9">
      <c r="A37" s="3">
        <v>35</v>
      </c>
      <c r="B37" s="3" t="s">
        <v>250</v>
      </c>
      <c r="C37" s="1" t="s">
        <v>255</v>
      </c>
      <c r="D37" s="1">
        <v>118651</v>
      </c>
      <c r="E37" s="1">
        <v>1714321</v>
      </c>
      <c r="F37" s="1">
        <v>10076</v>
      </c>
      <c r="G37" s="2" t="s">
        <v>11</v>
      </c>
      <c r="H37" s="3">
        <v>2020</v>
      </c>
      <c r="I37" s="4">
        <v>6.51</v>
      </c>
    </row>
    <row r="38" spans="1:9">
      <c r="A38" s="3">
        <v>36</v>
      </c>
      <c r="B38" s="3" t="s">
        <v>250</v>
      </c>
      <c r="C38" s="1" t="s">
        <v>265</v>
      </c>
      <c r="D38" s="1">
        <v>118651</v>
      </c>
      <c r="E38" s="1">
        <v>1714164</v>
      </c>
      <c r="F38" s="1">
        <v>9919</v>
      </c>
      <c r="G38" s="2" t="s">
        <v>11</v>
      </c>
      <c r="H38" s="3">
        <v>2020</v>
      </c>
      <c r="I38" s="4">
        <v>6.44</v>
      </c>
    </row>
    <row r="39" spans="1:9">
      <c r="A39" s="3">
        <v>37</v>
      </c>
      <c r="B39" s="3" t="s">
        <v>250</v>
      </c>
      <c r="C39" s="1" t="s">
        <v>275</v>
      </c>
      <c r="D39" s="1">
        <v>118651</v>
      </c>
      <c r="E39" s="1">
        <v>1714023</v>
      </c>
      <c r="F39" s="1">
        <v>9778</v>
      </c>
      <c r="G39" s="2" t="s">
        <v>11</v>
      </c>
      <c r="H39" s="3">
        <v>2020</v>
      </c>
      <c r="I39" s="4">
        <v>6.38</v>
      </c>
    </row>
    <row r="40" spans="1:9">
      <c r="A40" s="3">
        <v>38</v>
      </c>
      <c r="B40" s="3" t="s">
        <v>250</v>
      </c>
      <c r="C40" s="7" t="s">
        <v>266</v>
      </c>
      <c r="D40" s="1">
        <v>118651</v>
      </c>
      <c r="E40" s="7">
        <v>1714130</v>
      </c>
      <c r="F40" s="7">
        <v>9885</v>
      </c>
      <c r="G40" s="2" t="s">
        <v>11</v>
      </c>
      <c r="H40" s="3">
        <v>2020</v>
      </c>
      <c r="I40" s="9">
        <v>6.24</v>
      </c>
    </row>
    <row r="41" spans="1:9">
      <c r="A41" s="3">
        <v>39</v>
      </c>
      <c r="B41" s="3" t="s">
        <v>250</v>
      </c>
      <c r="C41" s="1" t="s">
        <v>257</v>
      </c>
      <c r="D41" s="1">
        <v>118651</v>
      </c>
      <c r="E41" s="1">
        <v>1714292</v>
      </c>
      <c r="F41" s="1">
        <v>10047</v>
      </c>
      <c r="G41" s="2" t="s">
        <v>11</v>
      </c>
      <c r="H41" s="3">
        <v>2020</v>
      </c>
      <c r="I41" s="4" t="s">
        <v>36</v>
      </c>
    </row>
    <row r="42" spans="1:9">
      <c r="A42" s="3">
        <v>40</v>
      </c>
      <c r="B42" s="3" t="s">
        <v>250</v>
      </c>
      <c r="C42" s="1" t="s">
        <v>19</v>
      </c>
      <c r="D42" s="1">
        <v>118651</v>
      </c>
      <c r="E42" s="1">
        <v>1714276</v>
      </c>
      <c r="F42" s="1">
        <v>10031</v>
      </c>
      <c r="G42" s="2" t="s">
        <v>11</v>
      </c>
      <c r="H42" s="3">
        <v>2020</v>
      </c>
      <c r="I42" s="4" t="s">
        <v>36</v>
      </c>
    </row>
    <row r="43" spans="1:9">
      <c r="A43" s="3">
        <v>41</v>
      </c>
      <c r="B43" s="3" t="s">
        <v>250</v>
      </c>
      <c r="C43" s="1" t="s">
        <v>267</v>
      </c>
      <c r="D43" s="1">
        <v>118651</v>
      </c>
      <c r="E43" s="1">
        <v>1714122</v>
      </c>
      <c r="F43" s="1">
        <v>9877</v>
      </c>
      <c r="G43" s="2" t="s">
        <v>11</v>
      </c>
      <c r="H43" s="3">
        <v>2020</v>
      </c>
      <c r="I43" s="4" t="s">
        <v>36</v>
      </c>
    </row>
    <row r="44" spans="1:9">
      <c r="A44" s="3">
        <v>42</v>
      </c>
      <c r="B44" s="3" t="s">
        <v>250</v>
      </c>
      <c r="C44" s="1" t="s">
        <v>270</v>
      </c>
      <c r="D44" s="1">
        <v>118651</v>
      </c>
      <c r="E44" s="1">
        <v>1714087</v>
      </c>
      <c r="F44" s="1">
        <v>9842</v>
      </c>
      <c r="G44" s="2" t="s">
        <v>11</v>
      </c>
      <c r="H44" s="3">
        <v>2020</v>
      </c>
      <c r="I44" s="4" t="s">
        <v>36</v>
      </c>
    </row>
    <row r="45" spans="1:9">
      <c r="A45" s="3">
        <v>43</v>
      </c>
      <c r="B45" s="3" t="s">
        <v>250</v>
      </c>
      <c r="C45" s="1" t="s">
        <v>271</v>
      </c>
      <c r="D45" s="1">
        <v>118651</v>
      </c>
      <c r="E45" s="1">
        <v>1714056</v>
      </c>
      <c r="F45" s="1">
        <v>9811</v>
      </c>
      <c r="G45" s="2" t="s">
        <v>11</v>
      </c>
      <c r="H45" s="3">
        <v>2020</v>
      </c>
      <c r="I45" s="4" t="s">
        <v>36</v>
      </c>
    </row>
    <row r="46" spans="1:9">
      <c r="A46" s="3">
        <v>44</v>
      </c>
      <c r="B46" s="3" t="s">
        <v>250</v>
      </c>
      <c r="C46" s="1" t="s">
        <v>288</v>
      </c>
      <c r="D46" s="1">
        <v>118651</v>
      </c>
      <c r="E46" s="1">
        <v>1713899</v>
      </c>
      <c r="F46" s="1">
        <v>9654</v>
      </c>
      <c r="G46" s="2" t="s">
        <v>11</v>
      </c>
      <c r="H46" s="3">
        <v>2020</v>
      </c>
      <c r="I46" s="4" t="s">
        <v>36</v>
      </c>
    </row>
    <row r="47" spans="1:9">
      <c r="A47" s="3">
        <v>45</v>
      </c>
      <c r="B47" s="3" t="s">
        <v>250</v>
      </c>
      <c r="C47" s="1" t="s">
        <v>289</v>
      </c>
      <c r="D47" s="1">
        <v>118651</v>
      </c>
      <c r="E47" s="1">
        <v>1713879</v>
      </c>
      <c r="F47" s="1">
        <v>9634</v>
      </c>
      <c r="G47" s="2" t="s">
        <v>11</v>
      </c>
      <c r="H47" s="3">
        <v>2020</v>
      </c>
      <c r="I47" s="4" t="s">
        <v>36</v>
      </c>
    </row>
  </sheetData>
  <sortState ref="A3:I47">
    <sortCondition descending="1" ref="I3:I47"/>
  </sortState>
  <mergeCells count="1">
    <mergeCell ref="A1:I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7"/>
  <sheetViews>
    <sheetView topLeftCell="D1" workbookViewId="0">
      <selection activeCell="K3" sqref="K3:R4"/>
    </sheetView>
  </sheetViews>
  <sheetFormatPr defaultRowHeight="15"/>
  <cols>
    <col min="2" max="2" width="11.7109375" bestFit="1" customWidth="1"/>
    <col min="3" max="3" width="19.71093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6.5" customHeight="1">
      <c r="A1" s="18" t="s">
        <v>291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292</v>
      </c>
      <c r="C3" s="1" t="s">
        <v>296</v>
      </c>
      <c r="D3" s="1">
        <v>118651</v>
      </c>
      <c r="E3" s="1">
        <v>1714250</v>
      </c>
      <c r="F3" s="1">
        <v>10005</v>
      </c>
      <c r="G3" s="2" t="s">
        <v>11</v>
      </c>
      <c r="H3" s="3">
        <v>2020</v>
      </c>
      <c r="I3" s="3">
        <v>8.06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1" t="s">
        <v>292</v>
      </c>
      <c r="C4" s="1" t="s">
        <v>294</v>
      </c>
      <c r="D4" s="1">
        <v>118651</v>
      </c>
      <c r="E4" s="1">
        <v>1714301</v>
      </c>
      <c r="F4" s="1">
        <v>10056</v>
      </c>
      <c r="G4" s="2" t="s">
        <v>11</v>
      </c>
      <c r="H4" s="3">
        <v>2020</v>
      </c>
      <c r="I4" s="3">
        <v>8.0299999999999994</v>
      </c>
      <c r="K4" s="5" t="s">
        <v>59</v>
      </c>
      <c r="L4" s="5">
        <f>COUNTIFS(I3:I14, "&lt;10.01", I3:I14, "&gt;8.99")</f>
        <v>0</v>
      </c>
      <c r="M4" s="5">
        <f>COUNTIFS(I3:I14, "&lt;9.01", I3:I14, "&gt;7.99")</f>
        <v>2</v>
      </c>
      <c r="N4" s="5">
        <f>COUNTIFS(I3:I14, "&lt;8.01", I3:I14, "&gt;6.99")</f>
        <v>8</v>
      </c>
      <c r="O4" s="5">
        <f>COUNTIFS(I3:I14, "&lt;7.01", I3:I14, "&gt;5.99")</f>
        <v>1</v>
      </c>
      <c r="P4" s="5">
        <f>COUNTIFS(I3:I14, "&lt;6.01", I3:I14, "&gt;5")</f>
        <v>0</v>
      </c>
      <c r="Q4" s="5">
        <f>COUNTIF(I3:I14, "GPW")</f>
        <v>1</v>
      </c>
      <c r="R4" s="5">
        <f>L4+M4+N4+O4+P4+Q4</f>
        <v>12</v>
      </c>
    </row>
    <row r="5" spans="1:18">
      <c r="A5" s="3">
        <v>3</v>
      </c>
      <c r="B5" s="1" t="s">
        <v>292</v>
      </c>
      <c r="C5" s="1" t="s">
        <v>295</v>
      </c>
      <c r="D5" s="1">
        <v>118651</v>
      </c>
      <c r="E5" s="1">
        <v>1714261</v>
      </c>
      <c r="F5" s="1">
        <v>10016</v>
      </c>
      <c r="G5" s="2" t="s">
        <v>11</v>
      </c>
      <c r="H5" s="3">
        <v>2020</v>
      </c>
      <c r="I5" s="3">
        <v>7.62</v>
      </c>
    </row>
    <row r="6" spans="1:18">
      <c r="A6" s="3">
        <v>4</v>
      </c>
      <c r="B6" s="1" t="s">
        <v>292</v>
      </c>
      <c r="C6" s="1" t="s">
        <v>303</v>
      </c>
      <c r="D6" s="1">
        <v>118651</v>
      </c>
      <c r="E6" s="1">
        <v>1713866</v>
      </c>
      <c r="F6" s="1">
        <v>9621</v>
      </c>
      <c r="G6" s="2" t="s">
        <v>11</v>
      </c>
      <c r="H6" s="3">
        <v>2020</v>
      </c>
      <c r="I6" s="3">
        <v>7.55</v>
      </c>
    </row>
    <row r="7" spans="1:18">
      <c r="A7" s="3">
        <v>5</v>
      </c>
      <c r="B7" s="1" t="s">
        <v>292</v>
      </c>
      <c r="C7" s="1" t="s">
        <v>297</v>
      </c>
      <c r="D7" s="1">
        <v>118651</v>
      </c>
      <c r="E7" s="1">
        <v>1714221</v>
      </c>
      <c r="F7" s="1">
        <v>9976</v>
      </c>
      <c r="G7" s="2" t="s">
        <v>11</v>
      </c>
      <c r="H7" s="3">
        <v>2020</v>
      </c>
      <c r="I7" s="3">
        <v>7.49</v>
      </c>
    </row>
    <row r="8" spans="1:18">
      <c r="A8" s="3">
        <v>6</v>
      </c>
      <c r="B8" s="1" t="s">
        <v>292</v>
      </c>
      <c r="C8" s="1" t="s">
        <v>44</v>
      </c>
      <c r="D8" s="1">
        <v>118651</v>
      </c>
      <c r="E8" s="1">
        <v>1714011</v>
      </c>
      <c r="F8" s="1">
        <v>9766</v>
      </c>
      <c r="G8" s="2" t="s">
        <v>11</v>
      </c>
      <c r="H8" s="3">
        <v>2020</v>
      </c>
      <c r="I8" s="3">
        <v>7.24</v>
      </c>
    </row>
    <row r="9" spans="1:18">
      <c r="A9" s="3">
        <v>7</v>
      </c>
      <c r="B9" s="1" t="s">
        <v>292</v>
      </c>
      <c r="C9" s="1" t="s">
        <v>299</v>
      </c>
      <c r="D9" s="1">
        <v>118651</v>
      </c>
      <c r="E9" s="1">
        <v>1714124</v>
      </c>
      <c r="F9" s="1">
        <v>9879</v>
      </c>
      <c r="G9" s="2" t="s">
        <v>11</v>
      </c>
      <c r="H9" s="3">
        <v>2020</v>
      </c>
      <c r="I9" s="3">
        <v>7.21</v>
      </c>
    </row>
    <row r="10" spans="1:18">
      <c r="A10" s="3">
        <v>8</v>
      </c>
      <c r="B10" s="1" t="s">
        <v>292</v>
      </c>
      <c r="C10" s="1" t="s">
        <v>300</v>
      </c>
      <c r="D10" s="1">
        <v>118651</v>
      </c>
      <c r="E10" s="1">
        <v>1714016</v>
      </c>
      <c r="F10" s="1">
        <v>9771</v>
      </c>
      <c r="G10" s="2" t="s">
        <v>11</v>
      </c>
      <c r="H10" s="3">
        <v>2020</v>
      </c>
      <c r="I10" s="3">
        <v>7.18</v>
      </c>
    </row>
    <row r="11" spans="1:18">
      <c r="A11" s="3">
        <v>9</v>
      </c>
      <c r="B11" s="1" t="s">
        <v>292</v>
      </c>
      <c r="C11" s="1" t="s">
        <v>302</v>
      </c>
      <c r="D11" s="1">
        <v>118651</v>
      </c>
      <c r="E11" s="1">
        <v>1713991</v>
      </c>
      <c r="F11" s="1">
        <v>9746</v>
      </c>
      <c r="G11" s="2" t="s">
        <v>11</v>
      </c>
      <c r="H11" s="3">
        <v>2020</v>
      </c>
      <c r="I11" s="3">
        <v>7.04</v>
      </c>
    </row>
    <row r="12" spans="1:18">
      <c r="A12" s="3">
        <v>10</v>
      </c>
      <c r="B12" s="1" t="s">
        <v>292</v>
      </c>
      <c r="C12" s="1" t="s">
        <v>301</v>
      </c>
      <c r="D12" s="1">
        <v>118651</v>
      </c>
      <c r="E12" s="1">
        <v>1713992</v>
      </c>
      <c r="F12" s="1">
        <v>9747</v>
      </c>
      <c r="G12" s="2" t="s">
        <v>11</v>
      </c>
      <c r="H12" s="3">
        <v>2020</v>
      </c>
      <c r="I12" s="3">
        <v>7.03</v>
      </c>
    </row>
    <row r="13" spans="1:18">
      <c r="A13" s="3">
        <v>11</v>
      </c>
      <c r="B13" s="1" t="s">
        <v>292</v>
      </c>
      <c r="C13" s="1" t="s">
        <v>293</v>
      </c>
      <c r="D13" s="1">
        <v>118651</v>
      </c>
      <c r="E13" s="1">
        <v>1714306</v>
      </c>
      <c r="F13" s="1">
        <v>10061</v>
      </c>
      <c r="G13" s="2" t="s">
        <v>11</v>
      </c>
      <c r="H13" s="3">
        <v>2020</v>
      </c>
      <c r="I13" s="3">
        <v>6.99</v>
      </c>
    </row>
    <row r="14" spans="1:18">
      <c r="A14" s="3">
        <v>12</v>
      </c>
      <c r="B14" s="1" t="s">
        <v>292</v>
      </c>
      <c r="C14" s="1" t="s">
        <v>298</v>
      </c>
      <c r="D14" s="1">
        <v>118651</v>
      </c>
      <c r="E14" s="1">
        <v>1714166</v>
      </c>
      <c r="F14" s="1">
        <v>9921</v>
      </c>
      <c r="G14" s="2" t="s">
        <v>11</v>
      </c>
      <c r="H14" s="3">
        <v>2020</v>
      </c>
      <c r="I14" s="3" t="s">
        <v>36</v>
      </c>
    </row>
    <row r="15" spans="1:18">
      <c r="A15" s="12"/>
      <c r="B15" s="13"/>
      <c r="C15" s="13"/>
      <c r="D15" s="13"/>
      <c r="E15" s="13"/>
      <c r="F15" s="13"/>
      <c r="G15" s="14"/>
      <c r="H15" s="12"/>
      <c r="I15" s="12"/>
    </row>
    <row r="16" spans="1:18">
      <c r="A16" s="12"/>
      <c r="B16" s="13"/>
      <c r="C16" s="13"/>
      <c r="D16" s="13"/>
      <c r="E16" s="13"/>
      <c r="F16" s="13"/>
      <c r="G16" s="14"/>
      <c r="H16" s="12"/>
      <c r="I16" s="12"/>
    </row>
    <row r="17" spans="1:9">
      <c r="A17" s="12"/>
      <c r="B17" s="13"/>
      <c r="C17" s="13"/>
      <c r="D17" s="13"/>
      <c r="E17" s="13"/>
      <c r="F17" s="13"/>
      <c r="G17" s="14"/>
      <c r="H17" s="12"/>
      <c r="I17" s="12"/>
    </row>
    <row r="18" spans="1:9">
      <c r="A18" s="12"/>
      <c r="B18" s="13"/>
      <c r="C18" s="13"/>
      <c r="D18" s="13"/>
      <c r="E18" s="13"/>
      <c r="F18" s="13"/>
      <c r="G18" s="14"/>
      <c r="H18" s="12"/>
      <c r="I18" s="12"/>
    </row>
    <row r="19" spans="1:9">
      <c r="A19" s="12"/>
      <c r="B19" s="13"/>
      <c r="C19" s="13"/>
      <c r="D19" s="13"/>
      <c r="E19" s="13"/>
      <c r="F19" s="13"/>
      <c r="G19" s="14"/>
      <c r="H19" s="12"/>
      <c r="I19" s="12"/>
    </row>
    <row r="20" spans="1:9">
      <c r="A20" s="12"/>
      <c r="B20" s="13"/>
      <c r="C20" s="13"/>
      <c r="D20" s="13"/>
      <c r="E20" s="13"/>
      <c r="F20" s="13"/>
      <c r="G20" s="14"/>
      <c r="H20" s="12"/>
      <c r="I20" s="12"/>
    </row>
    <row r="21" spans="1:9">
      <c r="A21" s="12"/>
      <c r="B21" s="13"/>
      <c r="C21" s="13"/>
      <c r="D21" s="13"/>
      <c r="E21" s="13"/>
      <c r="F21" s="13"/>
      <c r="G21" s="14"/>
      <c r="H21" s="12"/>
      <c r="I21" s="15"/>
    </row>
    <row r="22" spans="1:9">
      <c r="A22" s="12"/>
      <c r="B22" s="13"/>
      <c r="C22" s="13"/>
      <c r="D22" s="13"/>
      <c r="E22" s="13"/>
      <c r="F22" s="13"/>
      <c r="G22" s="14"/>
      <c r="H22" s="12"/>
      <c r="I22" s="12"/>
    </row>
    <row r="23" spans="1:9">
      <c r="A23" s="12"/>
      <c r="B23" s="13"/>
      <c r="C23" s="13"/>
      <c r="D23" s="13"/>
      <c r="E23" s="13"/>
      <c r="F23" s="13"/>
      <c r="G23" s="14"/>
      <c r="H23" s="12"/>
      <c r="I23" s="15"/>
    </row>
    <row r="24" spans="1:9">
      <c r="A24" s="12"/>
      <c r="B24" s="13"/>
      <c r="C24" s="13"/>
      <c r="D24" s="13"/>
      <c r="E24" s="13"/>
      <c r="F24" s="13"/>
      <c r="G24" s="14"/>
      <c r="H24" s="12"/>
      <c r="I24" s="15"/>
    </row>
    <row r="25" spans="1:9">
      <c r="A25" s="12"/>
      <c r="B25" s="13"/>
      <c r="C25" s="13"/>
      <c r="D25" s="13"/>
      <c r="E25" s="13"/>
      <c r="F25" s="13"/>
      <c r="G25" s="14"/>
      <c r="H25" s="12"/>
      <c r="I25" s="12"/>
    </row>
    <row r="26" spans="1:9">
      <c r="A26" s="12"/>
      <c r="B26" s="13"/>
      <c r="C26" s="13"/>
      <c r="D26" s="13"/>
      <c r="E26" s="13"/>
      <c r="F26" s="13"/>
      <c r="G26" s="14"/>
      <c r="H26" s="12"/>
      <c r="I26" s="12"/>
    </row>
    <row r="27" spans="1:9">
      <c r="A27" s="12"/>
      <c r="B27" s="13"/>
      <c r="C27" s="13"/>
      <c r="D27" s="13"/>
      <c r="E27" s="13"/>
      <c r="F27" s="13"/>
      <c r="G27" s="14"/>
      <c r="H27" s="12"/>
      <c r="I27" s="12"/>
    </row>
  </sheetData>
  <sortState ref="A3:I14">
    <sortCondition descending="1" ref="I3:I14"/>
  </sortState>
  <mergeCells count="1">
    <mergeCell ref="A1:I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C21" sqref="C21"/>
    </sheetView>
  </sheetViews>
  <sheetFormatPr defaultRowHeight="15"/>
  <cols>
    <col min="2" max="2" width="11.7109375" bestFit="1" customWidth="1"/>
    <col min="3" max="3" width="22.71093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5" customHeight="1">
      <c r="A1" s="18" t="s">
        <v>304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305</v>
      </c>
      <c r="C3" s="1" t="s">
        <v>307</v>
      </c>
      <c r="D3" s="1">
        <v>118651</v>
      </c>
      <c r="E3" s="1">
        <v>1714348</v>
      </c>
      <c r="F3" s="1">
        <v>10103</v>
      </c>
      <c r="G3" s="2" t="s">
        <v>11</v>
      </c>
      <c r="H3" s="3">
        <v>2020</v>
      </c>
      <c r="I3" s="3">
        <v>9.11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1" t="s">
        <v>305</v>
      </c>
      <c r="C4" s="1" t="s">
        <v>311</v>
      </c>
      <c r="D4" s="1">
        <v>118651</v>
      </c>
      <c r="E4" s="1">
        <v>1714172</v>
      </c>
      <c r="F4" s="1">
        <v>9927</v>
      </c>
      <c r="G4" s="2" t="s">
        <v>11</v>
      </c>
      <c r="H4" s="3">
        <v>2020</v>
      </c>
      <c r="I4" s="3">
        <v>9.06</v>
      </c>
      <c r="K4" s="5" t="s">
        <v>59</v>
      </c>
      <c r="L4" s="5">
        <f>COUNTIFS(I3:I17, "&lt;10.01", I3:I17, "&gt;8.99")</f>
        <v>5</v>
      </c>
      <c r="M4" s="5">
        <f>COUNTIFS(I3:I17, "&lt;9.01", I3:I17, "&gt;7.99")</f>
        <v>9</v>
      </c>
      <c r="N4" s="5">
        <f>COUNTIFS(I3:I17, "&lt;8.01", I3:I17, "&gt;6.99")</f>
        <v>0</v>
      </c>
      <c r="O4" s="5">
        <f>COUNTIFS(I3:I17, "&lt;7.01", I3:I17, "&gt;5.99")</f>
        <v>0</v>
      </c>
      <c r="P4" s="5">
        <f>COUNTIFS(I3:I17, "&lt;6.01", I3:I17, "&gt;5")</f>
        <v>0</v>
      </c>
      <c r="Q4" s="5">
        <f>COUNTIF(I3:I17, "GPW")</f>
        <v>1</v>
      </c>
      <c r="R4" s="5">
        <f>L4+M4+N4+O4+P4+Q4</f>
        <v>15</v>
      </c>
    </row>
    <row r="5" spans="1:18">
      <c r="A5" s="3">
        <v>3</v>
      </c>
      <c r="B5" s="1" t="s">
        <v>305</v>
      </c>
      <c r="C5" s="1" t="s">
        <v>314</v>
      </c>
      <c r="D5" s="1">
        <v>118651</v>
      </c>
      <c r="E5" s="1">
        <v>1714106</v>
      </c>
      <c r="F5" s="1">
        <v>9861</v>
      </c>
      <c r="G5" s="2" t="s">
        <v>11</v>
      </c>
      <c r="H5" s="3">
        <v>2020</v>
      </c>
      <c r="I5" s="3">
        <v>9.06</v>
      </c>
    </row>
    <row r="6" spans="1:18">
      <c r="A6" s="3">
        <v>4</v>
      </c>
      <c r="B6" s="1" t="s">
        <v>305</v>
      </c>
      <c r="C6" s="1" t="s">
        <v>317</v>
      </c>
      <c r="D6" s="1">
        <v>118651</v>
      </c>
      <c r="E6" s="1">
        <v>1713966</v>
      </c>
      <c r="F6" s="1">
        <v>9721</v>
      </c>
      <c r="G6" s="2" t="s">
        <v>11</v>
      </c>
      <c r="H6" s="3">
        <v>2020</v>
      </c>
      <c r="I6" s="3">
        <v>9.0399999999999991</v>
      </c>
    </row>
    <row r="7" spans="1:18">
      <c r="A7" s="3">
        <v>5</v>
      </c>
      <c r="B7" s="1" t="s">
        <v>305</v>
      </c>
      <c r="C7" s="1" t="s">
        <v>312</v>
      </c>
      <c r="D7" s="1">
        <v>118651</v>
      </c>
      <c r="E7" s="1">
        <v>1714137</v>
      </c>
      <c r="F7" s="1">
        <v>9892</v>
      </c>
      <c r="G7" s="2" t="s">
        <v>11</v>
      </c>
      <c r="H7" s="3">
        <v>2020</v>
      </c>
      <c r="I7" s="3">
        <v>9.0299999999999994</v>
      </c>
    </row>
    <row r="8" spans="1:18">
      <c r="A8" s="3">
        <v>6</v>
      </c>
      <c r="B8" s="1" t="s">
        <v>305</v>
      </c>
      <c r="C8" s="1" t="s">
        <v>313</v>
      </c>
      <c r="D8" s="1">
        <v>118651</v>
      </c>
      <c r="E8" s="1">
        <v>1714118</v>
      </c>
      <c r="F8" s="1">
        <v>9873</v>
      </c>
      <c r="G8" s="2" t="s">
        <v>11</v>
      </c>
      <c r="H8" s="3">
        <v>2020</v>
      </c>
      <c r="I8" s="3">
        <v>8.9700000000000006</v>
      </c>
    </row>
    <row r="9" spans="1:18">
      <c r="A9" s="3">
        <v>7</v>
      </c>
      <c r="B9" s="1" t="s">
        <v>305</v>
      </c>
      <c r="C9" s="1" t="s">
        <v>319</v>
      </c>
      <c r="D9" s="1">
        <v>118651</v>
      </c>
      <c r="E9" s="1">
        <v>1713864</v>
      </c>
      <c r="F9" s="1">
        <v>9619</v>
      </c>
      <c r="G9" s="2" t="s">
        <v>11</v>
      </c>
      <c r="H9" s="3">
        <v>2020</v>
      </c>
      <c r="I9" s="3">
        <v>8.92</v>
      </c>
    </row>
    <row r="10" spans="1:18">
      <c r="A10" s="3">
        <v>8</v>
      </c>
      <c r="B10" s="1" t="s">
        <v>305</v>
      </c>
      <c r="C10" s="1" t="s">
        <v>315</v>
      </c>
      <c r="D10" s="1">
        <v>118651</v>
      </c>
      <c r="E10" s="1">
        <v>1714044</v>
      </c>
      <c r="F10" s="1">
        <v>9799</v>
      </c>
      <c r="G10" s="2" t="s">
        <v>11</v>
      </c>
      <c r="H10" s="3">
        <v>2020</v>
      </c>
      <c r="I10" s="3">
        <v>8.82</v>
      </c>
    </row>
    <row r="11" spans="1:18">
      <c r="A11" s="3">
        <v>9</v>
      </c>
      <c r="B11" s="1" t="s">
        <v>305</v>
      </c>
      <c r="C11" s="1" t="s">
        <v>316</v>
      </c>
      <c r="D11" s="1">
        <v>118651</v>
      </c>
      <c r="E11" s="1">
        <v>1713976</v>
      </c>
      <c r="F11" s="1">
        <v>9731</v>
      </c>
      <c r="G11" s="2" t="s">
        <v>11</v>
      </c>
      <c r="H11" s="3">
        <v>2020</v>
      </c>
      <c r="I11" s="3">
        <v>8.77</v>
      </c>
    </row>
    <row r="12" spans="1:18">
      <c r="A12" s="3">
        <v>10</v>
      </c>
      <c r="B12" s="1" t="s">
        <v>305</v>
      </c>
      <c r="C12" s="1" t="s">
        <v>310</v>
      </c>
      <c r="D12" s="1">
        <v>118651</v>
      </c>
      <c r="E12" s="1">
        <v>1714229</v>
      </c>
      <c r="F12" s="1">
        <v>9984</v>
      </c>
      <c r="G12" s="2" t="s">
        <v>11</v>
      </c>
      <c r="H12" s="3">
        <v>2020</v>
      </c>
      <c r="I12" s="3">
        <v>8.58</v>
      </c>
    </row>
    <row r="13" spans="1:18">
      <c r="A13" s="3">
        <v>11</v>
      </c>
      <c r="B13" s="1" t="s">
        <v>305</v>
      </c>
      <c r="C13" s="1" t="s">
        <v>214</v>
      </c>
      <c r="D13" s="1">
        <v>118651</v>
      </c>
      <c r="E13" s="1">
        <v>1714197</v>
      </c>
      <c r="F13" s="1">
        <v>9952</v>
      </c>
      <c r="G13" s="2" t="s">
        <v>11</v>
      </c>
      <c r="H13" s="3">
        <v>2020</v>
      </c>
      <c r="I13" s="3">
        <v>8.5500000000000007</v>
      </c>
    </row>
    <row r="14" spans="1:18">
      <c r="A14" s="3">
        <v>12</v>
      </c>
      <c r="B14" s="1" t="s">
        <v>305</v>
      </c>
      <c r="C14" s="1" t="s">
        <v>308</v>
      </c>
      <c r="D14" s="1">
        <v>118651</v>
      </c>
      <c r="E14" s="1">
        <v>1714311</v>
      </c>
      <c r="F14" s="1">
        <v>10066</v>
      </c>
      <c r="G14" s="2" t="s">
        <v>11</v>
      </c>
      <c r="H14" s="3">
        <v>2020</v>
      </c>
      <c r="I14" s="3">
        <v>8.4499999999999993</v>
      </c>
    </row>
    <row r="15" spans="1:18">
      <c r="A15" s="3">
        <v>13</v>
      </c>
      <c r="B15" s="1" t="s">
        <v>305</v>
      </c>
      <c r="C15" s="1" t="s">
        <v>309</v>
      </c>
      <c r="D15" s="1">
        <v>118651</v>
      </c>
      <c r="E15" s="1">
        <v>1714310</v>
      </c>
      <c r="F15" s="1">
        <v>10065</v>
      </c>
      <c r="G15" s="2" t="s">
        <v>11</v>
      </c>
      <c r="H15" s="3">
        <v>2020</v>
      </c>
      <c r="I15" s="3">
        <v>8.27</v>
      </c>
    </row>
    <row r="16" spans="1:18">
      <c r="A16" s="3">
        <v>14</v>
      </c>
      <c r="B16" s="1" t="s">
        <v>305</v>
      </c>
      <c r="C16" s="1" t="s">
        <v>318</v>
      </c>
      <c r="D16" s="1">
        <v>118651</v>
      </c>
      <c r="E16" s="1">
        <v>1713951</v>
      </c>
      <c r="F16" s="1">
        <v>9706</v>
      </c>
      <c r="G16" s="2" t="s">
        <v>11</v>
      </c>
      <c r="H16" s="3">
        <v>2020</v>
      </c>
      <c r="I16" s="3">
        <v>8.2100000000000009</v>
      </c>
    </row>
    <row r="17" spans="1:9">
      <c r="A17" s="3">
        <v>15</v>
      </c>
      <c r="B17" s="1" t="s">
        <v>305</v>
      </c>
      <c r="C17" s="1" t="s">
        <v>306</v>
      </c>
      <c r="D17" s="1">
        <v>118651</v>
      </c>
      <c r="E17" s="1">
        <v>1714379</v>
      </c>
      <c r="F17" s="1">
        <v>10134</v>
      </c>
      <c r="G17" s="2" t="s">
        <v>11</v>
      </c>
      <c r="H17" s="3">
        <v>2020</v>
      </c>
      <c r="I17" s="3" t="s">
        <v>36</v>
      </c>
    </row>
    <row r="18" spans="1:9">
      <c r="A18" s="12"/>
      <c r="B18" s="13"/>
      <c r="C18" s="13"/>
      <c r="D18" s="13"/>
      <c r="E18" s="13"/>
      <c r="F18" s="13"/>
      <c r="G18" s="14"/>
      <c r="H18" s="12"/>
      <c r="I18" s="12"/>
    </row>
    <row r="19" spans="1:9">
      <c r="A19" s="12"/>
      <c r="B19" s="13"/>
      <c r="C19" s="13"/>
      <c r="D19" s="13"/>
      <c r="E19" s="13"/>
      <c r="F19" s="13"/>
      <c r="G19" s="14"/>
      <c r="H19" s="12"/>
      <c r="I19" s="12"/>
    </row>
    <row r="20" spans="1:9">
      <c r="A20" s="12"/>
      <c r="B20" s="13"/>
      <c r="C20" s="13"/>
      <c r="D20" s="13"/>
      <c r="E20" s="13"/>
      <c r="F20" s="13"/>
      <c r="G20" s="14"/>
      <c r="H20" s="12"/>
      <c r="I20" s="12"/>
    </row>
    <row r="21" spans="1:9">
      <c r="A21" s="12"/>
      <c r="B21" s="13"/>
      <c r="C21" s="13"/>
      <c r="D21" s="13"/>
      <c r="E21" s="13"/>
      <c r="F21" s="13"/>
      <c r="G21" s="14"/>
      <c r="H21" s="12"/>
      <c r="I21" s="15"/>
    </row>
    <row r="22" spans="1:9">
      <c r="A22" s="12"/>
      <c r="B22" s="13"/>
      <c r="C22" s="13"/>
      <c r="D22" s="13"/>
      <c r="E22" s="13"/>
      <c r="F22" s="13"/>
      <c r="G22" s="14"/>
      <c r="H22" s="12"/>
      <c r="I22" s="12"/>
    </row>
    <row r="23" spans="1:9">
      <c r="A23" s="12"/>
      <c r="B23" s="13"/>
      <c r="C23" s="13"/>
      <c r="D23" s="13"/>
      <c r="E23" s="13"/>
      <c r="F23" s="13"/>
      <c r="G23" s="14"/>
      <c r="H23" s="12"/>
      <c r="I23" s="15"/>
    </row>
    <row r="24" spans="1:9">
      <c r="A24" s="12"/>
      <c r="B24" s="13"/>
      <c r="C24" s="13"/>
      <c r="D24" s="13"/>
      <c r="E24" s="13"/>
      <c r="F24" s="13"/>
      <c r="G24" s="14"/>
      <c r="H24" s="12"/>
      <c r="I24" s="15"/>
    </row>
    <row r="25" spans="1:9">
      <c r="A25" s="12"/>
      <c r="B25" s="13"/>
      <c r="C25" s="13"/>
      <c r="D25" s="13"/>
      <c r="E25" s="13"/>
      <c r="F25" s="13"/>
      <c r="G25" s="14"/>
      <c r="H25" s="12"/>
      <c r="I25" s="12"/>
    </row>
    <row r="26" spans="1:9">
      <c r="A26" s="12"/>
      <c r="B26" s="13"/>
      <c r="C26" s="13"/>
      <c r="D26" s="13"/>
      <c r="E26" s="13"/>
      <c r="F26" s="13"/>
      <c r="G26" s="14"/>
      <c r="H26" s="12"/>
      <c r="I26" s="12"/>
    </row>
    <row r="27" spans="1:9">
      <c r="A27" s="12"/>
      <c r="B27" s="13"/>
      <c r="C27" s="13"/>
      <c r="D27" s="13"/>
      <c r="E27" s="13"/>
      <c r="F27" s="13"/>
      <c r="G27" s="14"/>
      <c r="H27" s="12"/>
      <c r="I27" s="12"/>
    </row>
    <row r="28" spans="1:9">
      <c r="A28" s="12"/>
      <c r="B28" s="13"/>
      <c r="C28" s="13"/>
      <c r="D28" s="13"/>
      <c r="E28" s="13"/>
      <c r="F28" s="13"/>
      <c r="G28" s="14"/>
      <c r="H28" s="12"/>
      <c r="I28" s="12"/>
    </row>
    <row r="29" spans="1:9">
      <c r="A29" s="12"/>
      <c r="B29" s="13"/>
      <c r="C29" s="13"/>
      <c r="D29" s="13"/>
      <c r="E29" s="13"/>
      <c r="F29" s="13"/>
      <c r="G29" s="14"/>
      <c r="H29" s="12"/>
      <c r="I29" s="12"/>
    </row>
    <row r="30" spans="1:9">
      <c r="A30" s="12"/>
      <c r="B30" s="13"/>
      <c r="C30" s="13"/>
      <c r="D30" s="13"/>
      <c r="E30" s="13"/>
      <c r="F30" s="13"/>
      <c r="G30" s="14"/>
      <c r="H30" s="12"/>
      <c r="I30" s="12"/>
    </row>
    <row r="31" spans="1:9">
      <c r="A31" s="12"/>
      <c r="B31" s="13"/>
      <c r="C31" s="13"/>
      <c r="D31" s="13"/>
      <c r="E31" s="13"/>
      <c r="F31" s="13"/>
      <c r="G31" s="14"/>
      <c r="H31" s="12"/>
      <c r="I31" s="12"/>
    </row>
    <row r="32" spans="1:9">
      <c r="A32" s="12"/>
      <c r="B32" s="13"/>
      <c r="C32" s="13"/>
      <c r="D32" s="13"/>
      <c r="E32" s="13"/>
      <c r="F32" s="13"/>
      <c r="G32" s="14"/>
      <c r="H32" s="12"/>
      <c r="I32" s="12"/>
    </row>
    <row r="33" spans="1:9">
      <c r="A33" s="12"/>
      <c r="B33" s="13"/>
      <c r="C33" s="13"/>
      <c r="D33" s="13"/>
      <c r="E33" s="13"/>
      <c r="F33" s="13"/>
      <c r="G33" s="14"/>
      <c r="H33" s="12"/>
      <c r="I33" s="12"/>
    </row>
    <row r="34" spans="1:9">
      <c r="A34" s="12"/>
      <c r="B34" s="13"/>
      <c r="C34" s="13"/>
      <c r="D34" s="13"/>
      <c r="E34" s="13"/>
      <c r="F34" s="13"/>
      <c r="G34" s="14"/>
      <c r="H34" s="12"/>
      <c r="I34" s="12"/>
    </row>
    <row r="35" spans="1:9">
      <c r="A35" s="12"/>
      <c r="B35" s="13"/>
      <c r="C35" s="13"/>
      <c r="D35" s="13"/>
      <c r="E35" s="13"/>
      <c r="F35" s="13"/>
      <c r="G35" s="14"/>
      <c r="H35" s="12"/>
      <c r="I35" s="12"/>
    </row>
    <row r="36" spans="1:9">
      <c r="A36" s="12"/>
      <c r="B36" s="13"/>
      <c r="C36" s="13"/>
      <c r="D36" s="13"/>
      <c r="E36" s="13"/>
      <c r="F36" s="13"/>
      <c r="G36" s="14"/>
      <c r="H36" s="12"/>
      <c r="I36" s="12"/>
    </row>
    <row r="37" spans="1:9">
      <c r="A37" s="12"/>
      <c r="B37" s="13"/>
      <c r="C37" s="13"/>
      <c r="D37" s="13"/>
      <c r="E37" s="13"/>
      <c r="F37" s="13"/>
      <c r="G37" s="14"/>
      <c r="H37" s="12"/>
      <c r="I37" s="12"/>
    </row>
    <row r="38" spans="1:9">
      <c r="A38" s="12"/>
      <c r="B38" s="13"/>
      <c r="C38" s="13"/>
      <c r="D38" s="13"/>
      <c r="E38" s="13"/>
      <c r="F38" s="13"/>
      <c r="G38" s="14"/>
      <c r="H38" s="12"/>
      <c r="I38" s="12"/>
    </row>
    <row r="39" spans="1:9">
      <c r="A39" s="12"/>
      <c r="B39" s="13"/>
      <c r="C39" s="13"/>
      <c r="D39" s="13"/>
      <c r="E39" s="13"/>
      <c r="F39" s="13"/>
      <c r="G39" s="14"/>
      <c r="H39" s="12"/>
      <c r="I39" s="15"/>
    </row>
    <row r="40" spans="1:9">
      <c r="A40" s="12"/>
      <c r="B40" s="13"/>
      <c r="C40" s="13"/>
      <c r="D40" s="13"/>
      <c r="E40" s="13"/>
      <c r="F40" s="13"/>
      <c r="G40" s="14"/>
      <c r="H40" s="12"/>
      <c r="I40" s="12"/>
    </row>
    <row r="41" spans="1:9">
      <c r="A41" s="12"/>
      <c r="B41" s="13"/>
      <c r="C41" s="13"/>
      <c r="D41" s="13"/>
      <c r="E41" s="13"/>
      <c r="F41" s="13"/>
      <c r="G41" s="14"/>
      <c r="H41" s="12"/>
      <c r="I41" s="12"/>
    </row>
  </sheetData>
  <sortState ref="A3:I17">
    <sortCondition descending="1" ref="I3:I17"/>
  </sortState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49"/>
  <sheetViews>
    <sheetView topLeftCell="D1" workbookViewId="0">
      <selection activeCell="K3" sqref="K3:R4"/>
    </sheetView>
  </sheetViews>
  <sheetFormatPr defaultRowHeight="15"/>
  <cols>
    <col min="2" max="2" width="11.7109375" bestFit="1" customWidth="1"/>
    <col min="3" max="3" width="19.71093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2.75" customHeight="1">
      <c r="A1" s="18" t="s">
        <v>323</v>
      </c>
      <c r="B1" s="18"/>
      <c r="C1" s="18"/>
      <c r="D1" s="18"/>
      <c r="E1" s="18"/>
      <c r="F1" s="18"/>
      <c r="G1" s="18"/>
      <c r="H1" s="18"/>
      <c r="I1" s="1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320</v>
      </c>
      <c r="C3" s="1" t="s">
        <v>340</v>
      </c>
      <c r="D3" s="1">
        <v>118651</v>
      </c>
      <c r="E3" s="1">
        <v>1713940</v>
      </c>
      <c r="F3" s="1">
        <v>9695</v>
      </c>
      <c r="G3" s="2" t="s">
        <v>11</v>
      </c>
      <c r="H3" s="3">
        <v>2020</v>
      </c>
      <c r="I3" s="4">
        <v>9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>
      <c r="A4" s="3">
        <v>2</v>
      </c>
      <c r="B4" s="1" t="s">
        <v>320</v>
      </c>
      <c r="C4" s="1" t="s">
        <v>339</v>
      </c>
      <c r="D4" s="1">
        <v>118651</v>
      </c>
      <c r="E4" s="1">
        <v>1713952</v>
      </c>
      <c r="F4" s="1">
        <v>9707</v>
      </c>
      <c r="G4" s="2" t="s">
        <v>11</v>
      </c>
      <c r="H4" s="3">
        <v>2020</v>
      </c>
      <c r="I4" s="4">
        <v>8.65</v>
      </c>
      <c r="K4" s="5" t="s">
        <v>59</v>
      </c>
      <c r="L4" s="5">
        <f>COUNTIFS(I3:I27, "&lt;10.01", I3:I27, "&gt;8.99")</f>
        <v>1</v>
      </c>
      <c r="M4" s="5">
        <v>5</v>
      </c>
      <c r="N4" s="5">
        <f>COUNTIFS(I3:I27, "&lt;8.01", I3:I27, "&gt;6.99")</f>
        <v>14</v>
      </c>
      <c r="O4" s="5">
        <f>COUNTIFS(I3:I27, "&lt;7.01", I3:I27, "&gt;5.99")</f>
        <v>5</v>
      </c>
      <c r="P4" s="5">
        <f>COUNTIFS(I3:I27, "&lt;6.01", I3:I27, "&gt;5")</f>
        <v>0</v>
      </c>
      <c r="Q4" s="5">
        <f>COUNTIF(I3:I27, "GPW")</f>
        <v>0</v>
      </c>
      <c r="R4" s="5">
        <f>L4+M4+N4+O4+P4+Q4</f>
        <v>25</v>
      </c>
    </row>
    <row r="5" spans="1:18">
      <c r="A5" s="3">
        <v>3</v>
      </c>
      <c r="B5" s="1" t="s">
        <v>320</v>
      </c>
      <c r="C5" s="1" t="s">
        <v>332</v>
      </c>
      <c r="D5" s="1">
        <v>118651</v>
      </c>
      <c r="E5" s="1">
        <v>1714153</v>
      </c>
      <c r="F5" s="1">
        <v>9908</v>
      </c>
      <c r="G5" s="2" t="s">
        <v>11</v>
      </c>
      <c r="H5" s="3">
        <v>2020</v>
      </c>
      <c r="I5" s="4">
        <v>8.6199999999999992</v>
      </c>
    </row>
    <row r="6" spans="1:18">
      <c r="A6" s="3">
        <v>4</v>
      </c>
      <c r="B6" s="1" t="s">
        <v>320</v>
      </c>
      <c r="C6" s="1" t="s">
        <v>334</v>
      </c>
      <c r="D6" s="1">
        <v>118651</v>
      </c>
      <c r="E6" s="1">
        <v>1714131</v>
      </c>
      <c r="F6" s="1">
        <v>9886</v>
      </c>
      <c r="G6" s="2" t="s">
        <v>11</v>
      </c>
      <c r="H6" s="3">
        <v>2020</v>
      </c>
      <c r="I6" s="4">
        <v>8.11</v>
      </c>
    </row>
    <row r="7" spans="1:18">
      <c r="A7" s="3">
        <v>5</v>
      </c>
      <c r="B7" s="1" t="s">
        <v>320</v>
      </c>
      <c r="C7" s="1" t="s">
        <v>53</v>
      </c>
      <c r="D7" s="1">
        <v>118651</v>
      </c>
      <c r="E7" s="1">
        <v>1713887</v>
      </c>
      <c r="F7" s="1">
        <v>9642</v>
      </c>
      <c r="G7" s="2" t="s">
        <v>11</v>
      </c>
      <c r="H7" s="3">
        <v>2020</v>
      </c>
      <c r="I7" s="4">
        <v>8.07</v>
      </c>
    </row>
    <row r="8" spans="1:18">
      <c r="A8" s="3">
        <v>6</v>
      </c>
      <c r="B8" s="1" t="s">
        <v>320</v>
      </c>
      <c r="C8" s="1" t="s">
        <v>182</v>
      </c>
      <c r="D8" s="1">
        <v>118651</v>
      </c>
      <c r="E8" s="1">
        <v>1713901</v>
      </c>
      <c r="F8" s="1">
        <v>9656</v>
      </c>
      <c r="G8" s="2" t="s">
        <v>11</v>
      </c>
      <c r="H8" s="3">
        <v>2020</v>
      </c>
      <c r="I8" s="4">
        <v>8.0299999999999994</v>
      </c>
    </row>
    <row r="9" spans="1:18">
      <c r="A9" s="3">
        <v>7</v>
      </c>
      <c r="B9" s="1" t="s">
        <v>320</v>
      </c>
      <c r="C9" s="1" t="s">
        <v>341</v>
      </c>
      <c r="D9" s="1">
        <v>118651</v>
      </c>
      <c r="E9" s="1">
        <v>1713873</v>
      </c>
      <c r="F9" s="1">
        <v>9628</v>
      </c>
      <c r="G9" s="2" t="s">
        <v>11</v>
      </c>
      <c r="H9" s="3">
        <v>2020</v>
      </c>
      <c r="I9" s="4">
        <v>7.99</v>
      </c>
    </row>
    <row r="10" spans="1:18">
      <c r="A10" s="3">
        <v>8</v>
      </c>
      <c r="B10" s="1" t="s">
        <v>320</v>
      </c>
      <c r="C10" s="1" t="s">
        <v>181</v>
      </c>
      <c r="D10" s="1">
        <v>118651</v>
      </c>
      <c r="E10" s="1">
        <v>1713929</v>
      </c>
      <c r="F10" s="1">
        <v>9684</v>
      </c>
      <c r="G10" s="2" t="s">
        <v>11</v>
      </c>
      <c r="H10" s="3">
        <v>2020</v>
      </c>
      <c r="I10" s="4">
        <v>7.9</v>
      </c>
    </row>
    <row r="11" spans="1:18">
      <c r="A11" s="3">
        <v>9</v>
      </c>
      <c r="B11" s="1" t="s">
        <v>320</v>
      </c>
      <c r="C11" s="1" t="s">
        <v>336</v>
      </c>
      <c r="D11" s="1">
        <v>118651</v>
      </c>
      <c r="E11" s="1">
        <v>1714032</v>
      </c>
      <c r="F11" s="1">
        <v>9787</v>
      </c>
      <c r="G11" s="2" t="s">
        <v>11</v>
      </c>
      <c r="H11" s="3">
        <v>2020</v>
      </c>
      <c r="I11" s="4">
        <v>7.83</v>
      </c>
    </row>
    <row r="12" spans="1:18">
      <c r="A12" s="3">
        <v>10</v>
      </c>
      <c r="B12" s="1" t="s">
        <v>320</v>
      </c>
      <c r="C12" s="1" t="s">
        <v>328</v>
      </c>
      <c r="D12" s="1">
        <v>118651</v>
      </c>
      <c r="E12" s="1">
        <v>1714234</v>
      </c>
      <c r="F12" s="1">
        <v>9989</v>
      </c>
      <c r="G12" s="2" t="s">
        <v>11</v>
      </c>
      <c r="H12" s="3">
        <v>2020</v>
      </c>
      <c r="I12" s="4">
        <v>7.8</v>
      </c>
    </row>
    <row r="13" spans="1:18">
      <c r="A13" s="3">
        <v>11</v>
      </c>
      <c r="B13" s="1" t="s">
        <v>320</v>
      </c>
      <c r="C13" s="1" t="s">
        <v>325</v>
      </c>
      <c r="D13" s="1">
        <v>118651</v>
      </c>
      <c r="E13" s="1">
        <v>1714319</v>
      </c>
      <c r="F13" s="1">
        <v>10074</v>
      </c>
      <c r="G13" s="2" t="s">
        <v>11</v>
      </c>
      <c r="H13" s="3">
        <v>2020</v>
      </c>
      <c r="I13" s="4">
        <v>7.63</v>
      </c>
    </row>
    <row r="14" spans="1:18">
      <c r="A14" s="3">
        <v>12</v>
      </c>
      <c r="B14" s="1" t="s">
        <v>320</v>
      </c>
      <c r="C14" s="1" t="s">
        <v>321</v>
      </c>
      <c r="D14" s="1">
        <v>118651</v>
      </c>
      <c r="E14" s="1">
        <v>1714367</v>
      </c>
      <c r="F14" s="1">
        <v>10122</v>
      </c>
      <c r="G14" s="2" t="s">
        <v>11</v>
      </c>
      <c r="H14" s="3">
        <v>2020</v>
      </c>
      <c r="I14" s="4">
        <v>7.62</v>
      </c>
    </row>
    <row r="15" spans="1:18">
      <c r="A15" s="3">
        <v>13</v>
      </c>
      <c r="B15" s="1" t="s">
        <v>320</v>
      </c>
      <c r="C15" s="1" t="s">
        <v>333</v>
      </c>
      <c r="D15" s="1">
        <v>118651</v>
      </c>
      <c r="E15" s="1">
        <v>1714140</v>
      </c>
      <c r="F15" s="1">
        <v>9895</v>
      </c>
      <c r="G15" s="2" t="s">
        <v>11</v>
      </c>
      <c r="H15" s="3">
        <v>2020</v>
      </c>
      <c r="I15" s="4">
        <v>7.52</v>
      </c>
    </row>
    <row r="16" spans="1:18">
      <c r="A16" s="3">
        <v>14</v>
      </c>
      <c r="B16" s="1" t="s">
        <v>320</v>
      </c>
      <c r="C16" s="1" t="s">
        <v>337</v>
      </c>
      <c r="D16" s="1">
        <v>118651</v>
      </c>
      <c r="E16" s="1">
        <v>1713967</v>
      </c>
      <c r="F16" s="1">
        <v>9722</v>
      </c>
      <c r="G16" s="2" t="s">
        <v>11</v>
      </c>
      <c r="H16" s="3">
        <v>2020</v>
      </c>
      <c r="I16" s="4">
        <v>7.44</v>
      </c>
    </row>
    <row r="17" spans="1:9">
      <c r="A17" s="3">
        <v>15</v>
      </c>
      <c r="B17" s="1" t="s">
        <v>320</v>
      </c>
      <c r="C17" s="1" t="s">
        <v>329</v>
      </c>
      <c r="D17" s="1">
        <v>118651</v>
      </c>
      <c r="E17" s="1">
        <v>1714175</v>
      </c>
      <c r="F17" s="1">
        <v>9930</v>
      </c>
      <c r="G17" s="2" t="s">
        <v>11</v>
      </c>
      <c r="H17" s="3">
        <v>2020</v>
      </c>
      <c r="I17" s="4">
        <v>7.35</v>
      </c>
    </row>
    <row r="18" spans="1:9">
      <c r="A18" s="3">
        <v>16</v>
      </c>
      <c r="B18" s="1" t="s">
        <v>320</v>
      </c>
      <c r="C18" s="1" t="s">
        <v>330</v>
      </c>
      <c r="D18" s="1">
        <v>118651</v>
      </c>
      <c r="E18" s="1">
        <v>1714167</v>
      </c>
      <c r="F18" s="1">
        <v>9922</v>
      </c>
      <c r="G18" s="2" t="s">
        <v>11</v>
      </c>
      <c r="H18" s="3">
        <v>2020</v>
      </c>
      <c r="I18" s="4">
        <v>7.34</v>
      </c>
    </row>
    <row r="19" spans="1:9">
      <c r="A19" s="3">
        <v>17</v>
      </c>
      <c r="B19" s="1" t="s">
        <v>320</v>
      </c>
      <c r="C19" s="1" t="s">
        <v>326</v>
      </c>
      <c r="D19" s="1">
        <v>118651</v>
      </c>
      <c r="E19" s="1">
        <v>1714316</v>
      </c>
      <c r="F19" s="1">
        <v>10071</v>
      </c>
      <c r="G19" s="2" t="s">
        <v>11</v>
      </c>
      <c r="H19" s="3">
        <v>2020</v>
      </c>
      <c r="I19" s="4">
        <v>7.25</v>
      </c>
    </row>
    <row r="20" spans="1:9">
      <c r="A20" s="3">
        <v>18</v>
      </c>
      <c r="B20" s="1" t="s">
        <v>320</v>
      </c>
      <c r="C20" s="1" t="s">
        <v>39</v>
      </c>
      <c r="D20" s="1">
        <v>118651</v>
      </c>
      <c r="E20" s="1">
        <v>1714069</v>
      </c>
      <c r="F20" s="1">
        <v>9824</v>
      </c>
      <c r="G20" s="2" t="s">
        <v>11</v>
      </c>
      <c r="H20" s="3">
        <v>2020</v>
      </c>
      <c r="I20" s="4">
        <v>7.24</v>
      </c>
    </row>
    <row r="21" spans="1:9">
      <c r="A21" s="3">
        <v>19</v>
      </c>
      <c r="B21" s="1" t="s">
        <v>320</v>
      </c>
      <c r="C21" s="1" t="s">
        <v>331</v>
      </c>
      <c r="D21" s="1">
        <v>118651</v>
      </c>
      <c r="E21" s="1">
        <v>1714162</v>
      </c>
      <c r="F21" s="1">
        <v>9917</v>
      </c>
      <c r="G21" s="2" t="s">
        <v>11</v>
      </c>
      <c r="H21" s="3">
        <v>2020</v>
      </c>
      <c r="I21" s="4">
        <v>7.23</v>
      </c>
    </row>
    <row r="22" spans="1:9">
      <c r="A22" s="3">
        <v>20</v>
      </c>
      <c r="B22" s="1" t="s">
        <v>320</v>
      </c>
      <c r="C22" s="1" t="s">
        <v>322</v>
      </c>
      <c r="D22" s="1">
        <v>118651</v>
      </c>
      <c r="E22" s="1">
        <v>1714360</v>
      </c>
      <c r="F22" s="1">
        <v>10115</v>
      </c>
      <c r="G22" s="2" t="s">
        <v>11</v>
      </c>
      <c r="H22" s="3">
        <v>2020</v>
      </c>
      <c r="I22" s="4">
        <v>7.07</v>
      </c>
    </row>
    <row r="23" spans="1:9">
      <c r="A23" s="3">
        <v>21</v>
      </c>
      <c r="B23" s="1" t="s">
        <v>320</v>
      </c>
      <c r="C23" s="1" t="s">
        <v>338</v>
      </c>
      <c r="D23" s="1">
        <v>118651</v>
      </c>
      <c r="E23" s="1">
        <v>1713953</v>
      </c>
      <c r="F23" s="1">
        <v>9708</v>
      </c>
      <c r="G23" s="2" t="s">
        <v>11</v>
      </c>
      <c r="H23" s="3">
        <v>2020</v>
      </c>
      <c r="I23" s="4">
        <v>6.96</v>
      </c>
    </row>
    <row r="24" spans="1:9">
      <c r="A24" s="3">
        <v>22</v>
      </c>
      <c r="B24" s="1" t="s">
        <v>320</v>
      </c>
      <c r="C24" s="1" t="s">
        <v>327</v>
      </c>
      <c r="D24" s="1">
        <v>118651</v>
      </c>
      <c r="E24" s="1">
        <v>1714295</v>
      </c>
      <c r="F24" s="1">
        <v>10050</v>
      </c>
      <c r="G24" s="2" t="s">
        <v>11</v>
      </c>
      <c r="H24" s="3">
        <v>2020</v>
      </c>
      <c r="I24" s="4">
        <v>6.85</v>
      </c>
    </row>
    <row r="25" spans="1:9">
      <c r="A25" s="3">
        <v>23</v>
      </c>
      <c r="B25" s="1" t="s">
        <v>320</v>
      </c>
      <c r="C25" s="1" t="s">
        <v>324</v>
      </c>
      <c r="D25" s="1">
        <v>118651</v>
      </c>
      <c r="E25" s="1">
        <v>1714338</v>
      </c>
      <c r="F25" s="1">
        <v>10093</v>
      </c>
      <c r="G25" s="2" t="s">
        <v>11</v>
      </c>
      <c r="H25" s="3">
        <v>2020</v>
      </c>
      <c r="I25" s="4">
        <v>6.82</v>
      </c>
    </row>
    <row r="26" spans="1:9">
      <c r="A26" s="3">
        <v>24</v>
      </c>
      <c r="B26" s="1" t="s">
        <v>320</v>
      </c>
      <c r="C26" s="1" t="s">
        <v>267</v>
      </c>
      <c r="D26" s="1">
        <v>118651</v>
      </c>
      <c r="E26" s="1">
        <v>1714121</v>
      </c>
      <c r="F26" s="1">
        <v>9876</v>
      </c>
      <c r="G26" s="2" t="s">
        <v>11</v>
      </c>
      <c r="H26" s="3">
        <v>2020</v>
      </c>
      <c r="I26" s="4">
        <v>6.76</v>
      </c>
    </row>
    <row r="27" spans="1:9">
      <c r="A27" s="3">
        <v>25</v>
      </c>
      <c r="B27" s="1" t="s">
        <v>320</v>
      </c>
      <c r="C27" s="1" t="s">
        <v>335</v>
      </c>
      <c r="D27" s="1">
        <v>118651</v>
      </c>
      <c r="E27" s="1">
        <v>1714099</v>
      </c>
      <c r="F27" s="1">
        <v>9854</v>
      </c>
      <c r="G27" s="2" t="s">
        <v>11</v>
      </c>
      <c r="H27" s="3">
        <v>2020</v>
      </c>
      <c r="I27" s="4">
        <v>6.69</v>
      </c>
    </row>
    <row r="28" spans="1:9">
      <c r="A28" s="12"/>
      <c r="B28" s="13"/>
      <c r="C28" s="13"/>
      <c r="D28" s="13"/>
      <c r="E28" s="13"/>
      <c r="F28" s="13"/>
      <c r="G28" s="14"/>
      <c r="H28" s="12"/>
      <c r="I28" s="15"/>
    </row>
    <row r="29" spans="1:9">
      <c r="A29" s="12"/>
      <c r="B29" s="13"/>
      <c r="C29" s="13"/>
      <c r="D29" s="13"/>
      <c r="E29" s="13"/>
      <c r="F29" s="13"/>
      <c r="G29" s="14"/>
      <c r="H29" s="12"/>
      <c r="I29" s="15"/>
    </row>
    <row r="30" spans="1:9">
      <c r="A30" s="12"/>
      <c r="B30" s="13"/>
      <c r="C30" s="13"/>
      <c r="D30" s="13"/>
      <c r="E30" s="13"/>
      <c r="F30" s="13"/>
      <c r="G30" s="14"/>
      <c r="H30" s="12"/>
      <c r="I30" s="15"/>
    </row>
    <row r="31" spans="1:9">
      <c r="A31" s="12"/>
      <c r="B31" s="13"/>
      <c r="C31" s="13"/>
      <c r="D31" s="13"/>
      <c r="E31" s="13"/>
      <c r="F31" s="13"/>
      <c r="G31" s="14"/>
      <c r="H31" s="12"/>
      <c r="I31" s="15"/>
    </row>
    <row r="32" spans="1:9">
      <c r="A32" s="12"/>
      <c r="B32" s="13"/>
      <c r="C32" s="13"/>
      <c r="D32" s="13"/>
      <c r="E32" s="13"/>
      <c r="F32" s="13"/>
      <c r="G32" s="14"/>
      <c r="H32" s="12"/>
      <c r="I32" s="15"/>
    </row>
    <row r="33" spans="1:9">
      <c r="A33" s="12"/>
      <c r="B33" s="13"/>
      <c r="C33" s="13"/>
      <c r="D33" s="13"/>
      <c r="E33" s="13"/>
      <c r="F33" s="13"/>
      <c r="G33" s="14"/>
      <c r="H33" s="12"/>
      <c r="I33" s="15"/>
    </row>
    <row r="34" spans="1:9">
      <c r="A34" s="12"/>
      <c r="B34" s="13"/>
      <c r="C34" s="13"/>
      <c r="D34" s="13"/>
      <c r="E34" s="13"/>
      <c r="F34" s="13"/>
      <c r="G34" s="14"/>
      <c r="H34" s="12"/>
      <c r="I34" s="15"/>
    </row>
    <row r="35" spans="1:9">
      <c r="A35" s="12"/>
      <c r="B35" s="13"/>
      <c r="C35" s="13"/>
      <c r="D35" s="13"/>
      <c r="E35" s="13"/>
      <c r="F35" s="13"/>
      <c r="G35" s="14"/>
      <c r="H35" s="12"/>
      <c r="I35" s="15"/>
    </row>
    <row r="36" spans="1:9">
      <c r="A36" s="12"/>
      <c r="B36" s="13"/>
      <c r="C36" s="13"/>
      <c r="D36" s="13"/>
      <c r="E36" s="13"/>
      <c r="F36" s="13"/>
      <c r="G36" s="14"/>
      <c r="H36" s="12"/>
      <c r="I36" s="15"/>
    </row>
    <row r="37" spans="1:9">
      <c r="A37" s="12"/>
      <c r="B37" s="13"/>
      <c r="C37" s="13"/>
      <c r="D37" s="13"/>
      <c r="E37" s="13"/>
      <c r="F37" s="13"/>
      <c r="G37" s="14"/>
      <c r="H37" s="12"/>
      <c r="I37" s="15"/>
    </row>
    <row r="38" spans="1:9">
      <c r="A38" s="12"/>
      <c r="B38" s="13"/>
      <c r="C38" s="13"/>
      <c r="D38" s="13"/>
      <c r="E38" s="13"/>
      <c r="F38" s="13"/>
      <c r="G38" s="14"/>
      <c r="H38" s="12"/>
      <c r="I38" s="15"/>
    </row>
    <row r="39" spans="1:9">
      <c r="A39" s="12"/>
      <c r="B39" s="13"/>
      <c r="C39" s="13"/>
      <c r="D39" s="13"/>
      <c r="E39" s="13"/>
      <c r="F39" s="13"/>
      <c r="G39" s="14"/>
      <c r="H39" s="12"/>
      <c r="I39" s="15"/>
    </row>
    <row r="40" spans="1:9">
      <c r="A40" s="12"/>
      <c r="B40" s="13"/>
      <c r="C40" s="13"/>
      <c r="D40" s="13"/>
      <c r="E40" s="13"/>
      <c r="F40" s="13"/>
      <c r="G40" s="14"/>
      <c r="H40" s="12"/>
      <c r="I40" s="15"/>
    </row>
    <row r="41" spans="1:9">
      <c r="A41" s="12"/>
      <c r="B41" s="13"/>
      <c r="C41" s="13"/>
      <c r="D41" s="13"/>
      <c r="E41" s="13"/>
      <c r="F41" s="13"/>
      <c r="G41" s="14"/>
      <c r="H41" s="12"/>
      <c r="I41" s="15"/>
    </row>
    <row r="42" spans="1:9">
      <c r="A42" s="12"/>
      <c r="B42" s="13"/>
      <c r="C42" s="13"/>
      <c r="D42" s="13"/>
      <c r="E42" s="13"/>
      <c r="F42" s="13"/>
      <c r="G42" s="14"/>
      <c r="H42" s="12"/>
      <c r="I42" s="15"/>
    </row>
    <row r="43" spans="1:9">
      <c r="A43" s="12"/>
      <c r="B43" s="13"/>
      <c r="C43" s="13"/>
      <c r="D43" s="13"/>
      <c r="E43" s="13"/>
      <c r="F43" s="13"/>
      <c r="G43" s="14"/>
      <c r="H43" s="12"/>
      <c r="I43" s="15"/>
    </row>
    <row r="44" spans="1:9">
      <c r="A44" s="12"/>
      <c r="B44" s="13"/>
      <c r="C44" s="13"/>
      <c r="D44" s="13"/>
      <c r="E44" s="13"/>
      <c r="F44" s="13"/>
      <c r="G44" s="14"/>
      <c r="H44" s="12"/>
      <c r="I44" s="15"/>
    </row>
    <row r="45" spans="1:9">
      <c r="A45" s="12"/>
      <c r="B45" s="13"/>
      <c r="C45" s="13"/>
      <c r="D45" s="13"/>
      <c r="E45" s="13"/>
      <c r="F45" s="13"/>
      <c r="G45" s="14"/>
      <c r="H45" s="12"/>
      <c r="I45" s="15"/>
    </row>
    <row r="46" spans="1:9">
      <c r="A46" s="12"/>
      <c r="B46" s="13"/>
      <c r="C46" s="13"/>
      <c r="D46" s="13"/>
      <c r="E46" s="13"/>
      <c r="F46" s="13"/>
      <c r="G46" s="14"/>
      <c r="H46" s="12"/>
      <c r="I46" s="15"/>
    </row>
    <row r="47" spans="1:9">
      <c r="A47" s="12"/>
      <c r="B47" s="13"/>
      <c r="C47" s="13"/>
      <c r="D47" s="13"/>
      <c r="E47" s="13"/>
      <c r="F47" s="13"/>
      <c r="G47" s="14"/>
      <c r="H47" s="12"/>
      <c r="I47" s="15"/>
    </row>
    <row r="48" spans="1:9">
      <c r="A48" s="12"/>
      <c r="B48" s="13"/>
      <c r="C48" s="13"/>
      <c r="D48" s="13"/>
      <c r="E48" s="13"/>
      <c r="F48" s="13"/>
      <c r="G48" s="14"/>
      <c r="H48" s="12"/>
      <c r="I48" s="15"/>
    </row>
    <row r="49" spans="1:9">
      <c r="A49" s="12"/>
      <c r="B49" s="13"/>
      <c r="C49" s="13"/>
      <c r="D49" s="13"/>
      <c r="E49" s="13"/>
      <c r="F49" s="13"/>
      <c r="G49" s="14"/>
      <c r="H49" s="12"/>
      <c r="I49" s="15"/>
    </row>
  </sheetData>
  <sortState ref="A3:I27">
    <sortCondition descending="1" ref="I3:I27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8"/>
  <sheetViews>
    <sheetView topLeftCell="D1" workbookViewId="0">
      <selection activeCell="K3" sqref="K3:R4"/>
    </sheetView>
  </sheetViews>
  <sheetFormatPr defaultRowHeight="15"/>
  <cols>
    <col min="2" max="2" width="11.7109375" bestFit="1" customWidth="1"/>
    <col min="3" max="3" width="20.855468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7.25" customHeight="1">
      <c r="A1" s="18" t="s">
        <v>348</v>
      </c>
      <c r="B1" s="18"/>
      <c r="C1" s="18"/>
      <c r="D1" s="18"/>
      <c r="E1" s="18"/>
      <c r="F1" s="18"/>
      <c r="G1" s="18"/>
      <c r="H1" s="18"/>
      <c r="I1" s="18"/>
    </row>
    <row r="2" spans="1:18" ht="18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ht="18" customHeight="1">
      <c r="A3" s="3">
        <v>1</v>
      </c>
      <c r="B3" s="1" t="s">
        <v>342</v>
      </c>
      <c r="C3" s="1" t="s">
        <v>344</v>
      </c>
      <c r="D3" s="1">
        <v>118641</v>
      </c>
      <c r="E3" s="1">
        <v>1713814</v>
      </c>
      <c r="F3" s="1">
        <v>9536</v>
      </c>
      <c r="G3" s="2" t="s">
        <v>11</v>
      </c>
      <c r="H3" s="3">
        <v>2020</v>
      </c>
      <c r="I3" s="4">
        <v>8.76</v>
      </c>
      <c r="K3" s="5" t="s">
        <v>66</v>
      </c>
      <c r="L3" s="5" t="s">
        <v>61</v>
      </c>
      <c r="M3" s="5" t="s">
        <v>60</v>
      </c>
      <c r="N3" s="5" t="s">
        <v>62</v>
      </c>
      <c r="O3" s="5" t="s">
        <v>63</v>
      </c>
      <c r="P3" s="5" t="s">
        <v>64</v>
      </c>
      <c r="Q3" s="5" t="s">
        <v>36</v>
      </c>
      <c r="R3" s="6" t="s">
        <v>65</v>
      </c>
    </row>
    <row r="4" spans="1:18" ht="18" customHeight="1">
      <c r="A4" s="3">
        <v>2</v>
      </c>
      <c r="B4" s="1" t="s">
        <v>342</v>
      </c>
      <c r="C4" s="1" t="s">
        <v>347</v>
      </c>
      <c r="D4" s="1">
        <v>118641</v>
      </c>
      <c r="E4" s="1">
        <v>1713788</v>
      </c>
      <c r="F4" s="1">
        <v>9510</v>
      </c>
      <c r="G4" s="2" t="s">
        <v>11</v>
      </c>
      <c r="H4" s="3">
        <v>2020</v>
      </c>
      <c r="I4" s="4">
        <v>8.23</v>
      </c>
      <c r="K4" s="5" t="s">
        <v>59</v>
      </c>
      <c r="L4" s="5">
        <f>COUNTIFS(I3:I8, "&lt;10.01", I3:I8, "&gt;8.99")</f>
        <v>0</v>
      </c>
      <c r="M4" s="5">
        <f>COUNTIFS(I3:I8, "&lt;9.01", I3:I8, "&gt;7.99")</f>
        <v>3</v>
      </c>
      <c r="N4" s="5">
        <f>COUNTIFS(I3:I8, "&lt;8.01", I3:I8, "&gt;6.99")</f>
        <v>3</v>
      </c>
      <c r="O4" s="5">
        <f>COUNTIFS(I3:I8, "&lt;7.01", I3:I8, "&gt;5.99")</f>
        <v>0</v>
      </c>
      <c r="P4" s="5">
        <f>COUNTIFS(I3:I8, "&lt;6.01", I3:I8, "&gt;5")</f>
        <v>0</v>
      </c>
      <c r="Q4" s="5">
        <f>COUNTIF(I3:I8, "GPW")</f>
        <v>0</v>
      </c>
      <c r="R4" s="5">
        <f>L4+M4+N4+O4+P4+Q4</f>
        <v>6</v>
      </c>
    </row>
    <row r="5" spans="1:18" ht="18" customHeight="1">
      <c r="A5" s="3">
        <v>3</v>
      </c>
      <c r="B5" s="1" t="s">
        <v>342</v>
      </c>
      <c r="C5" s="1" t="s">
        <v>346</v>
      </c>
      <c r="D5" s="1">
        <v>118641</v>
      </c>
      <c r="E5" s="1">
        <v>1713753</v>
      </c>
      <c r="F5" s="1">
        <v>9475</v>
      </c>
      <c r="G5" s="2" t="s">
        <v>11</v>
      </c>
      <c r="H5" s="3">
        <v>2020</v>
      </c>
      <c r="I5" s="4">
        <v>8.0299999999999994</v>
      </c>
    </row>
    <row r="6" spans="1:18" ht="18" customHeight="1">
      <c r="A6" s="3">
        <v>4</v>
      </c>
      <c r="B6" s="1" t="s">
        <v>342</v>
      </c>
      <c r="C6" s="1" t="s">
        <v>166</v>
      </c>
      <c r="D6" s="1">
        <v>118641</v>
      </c>
      <c r="E6" s="1">
        <v>1713779</v>
      </c>
      <c r="F6" s="1">
        <v>9501</v>
      </c>
      <c r="G6" s="2" t="s">
        <v>11</v>
      </c>
      <c r="H6" s="3">
        <v>2020</v>
      </c>
      <c r="I6" s="4">
        <v>7.73</v>
      </c>
    </row>
    <row r="7" spans="1:18" ht="18" customHeight="1">
      <c r="A7" s="3">
        <v>5</v>
      </c>
      <c r="B7" s="1" t="s">
        <v>342</v>
      </c>
      <c r="C7" s="1" t="s">
        <v>343</v>
      </c>
      <c r="D7" s="1">
        <v>118641</v>
      </c>
      <c r="E7" s="1">
        <v>1713838</v>
      </c>
      <c r="F7" s="1">
        <v>9560</v>
      </c>
      <c r="G7" s="2" t="s">
        <v>11</v>
      </c>
      <c r="H7" s="3">
        <v>2020</v>
      </c>
      <c r="I7" s="4">
        <v>7.51</v>
      </c>
    </row>
    <row r="8" spans="1:18" ht="18" customHeight="1">
      <c r="A8" s="3">
        <v>6</v>
      </c>
      <c r="B8" s="1" t="s">
        <v>342</v>
      </c>
      <c r="C8" s="1" t="s">
        <v>345</v>
      </c>
      <c r="D8" s="1">
        <v>118641</v>
      </c>
      <c r="E8" s="1">
        <v>1713781</v>
      </c>
      <c r="F8" s="1">
        <v>9503</v>
      </c>
      <c r="G8" s="2" t="s">
        <v>11</v>
      </c>
      <c r="H8" s="3">
        <v>2020</v>
      </c>
      <c r="I8" s="4">
        <v>7.37</v>
      </c>
    </row>
  </sheetData>
  <sortState ref="B3:I8">
    <sortCondition descending="1" ref="I3:I8"/>
  </sortState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Philosophy</vt:lpstr>
      <vt:lpstr>English</vt:lpstr>
      <vt:lpstr>Bengali (UG)</vt:lpstr>
      <vt:lpstr>Pol Science</vt:lpstr>
      <vt:lpstr>Sanskrit</vt:lpstr>
      <vt:lpstr>Economics</vt:lpstr>
      <vt:lpstr>Music</vt:lpstr>
      <vt:lpstr>Geography</vt:lpstr>
      <vt:lpstr>Chemistry</vt:lpstr>
      <vt:lpstr>Education</vt:lpstr>
      <vt:lpstr>History(H)</vt:lpstr>
      <vt:lpstr>Mathematics</vt:lpstr>
      <vt:lpstr>Physics</vt:lpstr>
      <vt:lpstr>Botany</vt:lpstr>
      <vt:lpstr>Computer Science</vt:lpstr>
      <vt:lpstr>Zoology</vt:lpstr>
      <vt:lpstr>ENVS</vt:lpstr>
      <vt:lpstr>Nutrition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User</cp:lastModifiedBy>
  <dcterms:created xsi:type="dcterms:W3CDTF">2022-08-25T03:45:21Z</dcterms:created>
  <dcterms:modified xsi:type="dcterms:W3CDTF">2022-08-27T08:32:42Z</dcterms:modified>
</cp:coreProperties>
</file>